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공종별내역서" sheetId="2" r:id="rId1"/>
  </sheets>
  <externalReferences>
    <externalReference r:id="rId2"/>
  </externalReferences>
  <definedNames>
    <definedName name="_xlnm.Print_Area" localSheetId="0">공종별내역서!$A$1:$M$8</definedName>
    <definedName name="_xlnm.Print_Titles" localSheetId="0">공종별내역서!$1:$3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2" l="1"/>
  <c r="H5" i="2"/>
  <c r="E5" i="2"/>
  <c r="F5" i="2" s="1"/>
  <c r="K5" i="2" l="1"/>
  <c r="L5" i="2"/>
</calcChain>
</file>

<file path=xl/sharedStrings.xml><?xml version="1.0" encoding="utf-8"?>
<sst xmlns="http://schemas.openxmlformats.org/spreadsheetml/2006/main" count="89" uniqueCount="65">
  <si>
    <t>[ 과천시 제2실내체육관 건립공사 ]</t>
  </si>
  <si>
    <t>품      명</t>
  </si>
  <si>
    <t>규      격</t>
  </si>
  <si>
    <t>단위</t>
  </si>
  <si>
    <t>수량</t>
  </si>
  <si>
    <t>재  료  비</t>
  </si>
  <si>
    <t>노  무  비</t>
  </si>
  <si>
    <t>경      비</t>
  </si>
  <si>
    <t>합      계</t>
  </si>
  <si>
    <t>비  고</t>
  </si>
  <si>
    <t>단  가</t>
  </si>
  <si>
    <t>금  액</t>
  </si>
  <si>
    <t>0108  ■ 도급자설치관급</t>
  </si>
  <si>
    <t/>
  </si>
  <si>
    <t>품목코드</t>
  </si>
  <si>
    <t>변수</t>
  </si>
  <si>
    <t>설정</t>
  </si>
  <si>
    <t>공종코드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</si>
  <si>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</si>
  <si>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</si>
  <si>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</si>
  <si>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</si>
  <si>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</si>
  <si>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</si>
  <si>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</si>
  <si>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</si>
  <si>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</si>
  <si>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</si>
  <si>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</si>
  <si>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</si>
  <si>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</si>
  <si>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</si>
  <si>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</si>
  <si>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</si>
  <si>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</si>
  <si>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</si>
  <si>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</si>
  <si>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</si>
  <si>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</si>
  <si>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</si>
  <si>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</si>
  <si>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</si>
  <si>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</si>
  <si>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</si>
  <si>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</si>
  <si>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공종구분</t>
  </si>
  <si>
    <t>공종레벨</t>
  </si>
  <si>
    <t>공종+자재</t>
  </si>
  <si>
    <t>고유번호</t>
  </si>
  <si>
    <t>0108</t>
  </si>
  <si>
    <t>F</t>
  </si>
  <si>
    <t>T</t>
  </si>
  <si>
    <t>M2</t>
  </si>
  <si>
    <t>♣ 내화도료</t>
  </si>
  <si>
    <t>5D16537D5143A60A4E09EEA2F0B79C98DB6B3B</t>
  </si>
  <si>
    <t>01085D16537D5143A60A4E09EEA2F0B79C98DB6B3B</t>
  </si>
  <si>
    <t>내화도료</t>
  </si>
  <si>
    <t>1시간</t>
  </si>
  <si>
    <t>5D16537D5143A60A4E09EEA2F0B79C98DB6B35</t>
  </si>
  <si>
    <t>01085D16537D5143A60A4E09EEA2F0B79C98DB6B35</t>
  </si>
  <si>
    <t>TOTAL</t>
  </si>
  <si>
    <t>[ 소           계 ]</t>
    <phoneticPr fontId="2" type="noConversion"/>
  </si>
  <si>
    <t>[부 가 가 치 세 ]</t>
    <phoneticPr fontId="2" type="noConversion"/>
  </si>
  <si>
    <t>[합          계]</t>
    <phoneticPr fontId="2" type="noConversion"/>
  </si>
  <si>
    <t>(단위:원)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</si>
</sst>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#"/>
    <numFmt numFmtId="177" formatCode="#,##0_);[Red]\(#,##0\)"/>
  </numFmts>
  <fonts count="8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3" fillId="0" borderId="2" xfId="1" applyFont="1" applyBorder="1" applyAlignment="1">
      <alignment vertical="center"/>
    </xf>
    <xf numFmtId="0" fontId="3" fillId="0" borderId="0" xfId="1" applyFont="1">
      <alignment vertical="center"/>
    </xf>
    <xf numFmtId="0" fontId="4" fillId="0" borderId="4" xfId="1" quotePrefix="1" applyFont="1" applyBorder="1" applyAlignment="1">
      <alignment horizontal="center" vertical="center"/>
    </xf>
    <xf numFmtId="0" fontId="3" fillId="0" borderId="4" xfId="1" quotePrefix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176" fontId="3" fillId="0" borderId="4" xfId="1" applyNumberFormat="1" applyFont="1" applyBorder="1" applyAlignment="1">
      <alignment vertical="center" wrapText="1"/>
    </xf>
    <xf numFmtId="0" fontId="3" fillId="0" borderId="0" xfId="1" applyFont="1" applyAlignment="1">
      <alignment vertical="center"/>
    </xf>
    <xf numFmtId="0" fontId="3" fillId="0" borderId="0" xfId="1" quotePrefix="1" applyFont="1" applyAlignment="1">
      <alignment vertical="center"/>
    </xf>
    <xf numFmtId="0" fontId="3" fillId="0" borderId="4" xfId="1" applyFont="1" applyBorder="1">
      <alignment vertical="center"/>
    </xf>
    <xf numFmtId="176" fontId="6" fillId="0" borderId="4" xfId="1" applyNumberFormat="1" applyFont="1" applyBorder="1" applyAlignment="1">
      <alignment vertical="center" wrapText="1"/>
    </xf>
    <xf numFmtId="0" fontId="6" fillId="0" borderId="4" xfId="1" applyFont="1" applyBorder="1">
      <alignment vertical="center"/>
    </xf>
    <xf numFmtId="0" fontId="6" fillId="0" borderId="4" xfId="1" quotePrefix="1" applyFont="1" applyBorder="1" applyAlignment="1">
      <alignment vertical="center" wrapText="1"/>
    </xf>
    <xf numFmtId="0" fontId="6" fillId="0" borderId="4" xfId="1" applyFont="1" applyBorder="1" applyAlignment="1">
      <alignment vertical="center" wrapText="1"/>
    </xf>
    <xf numFmtId="0" fontId="7" fillId="0" borderId="1" xfId="1" quotePrefix="1" applyFont="1" applyBorder="1" applyAlignment="1">
      <alignment vertical="center"/>
    </xf>
    <xf numFmtId="0" fontId="3" fillId="0" borderId="4" xfId="1" quotePrefix="1" applyFont="1" applyBorder="1" applyAlignment="1">
      <alignment horizontal="center" vertical="center" wrapText="1"/>
    </xf>
    <xf numFmtId="41" fontId="6" fillId="0" borderId="4" xfId="2" applyFont="1" applyBorder="1" applyAlignment="1">
      <alignment vertical="center" wrapText="1"/>
    </xf>
    <xf numFmtId="176" fontId="6" fillId="0" borderId="4" xfId="1" applyNumberFormat="1" applyFont="1" applyBorder="1" applyAlignment="1">
      <alignment horizontal="right" vertical="center" wrapText="1"/>
    </xf>
    <xf numFmtId="3" fontId="6" fillId="0" borderId="4" xfId="1" applyNumberFormat="1" applyFont="1" applyBorder="1" applyAlignment="1">
      <alignment horizontal="right" vertical="center"/>
    </xf>
    <xf numFmtId="177" fontId="6" fillId="0" borderId="4" xfId="1" applyNumberFormat="1" applyFont="1" applyBorder="1" applyAlignment="1">
      <alignment horizontal="right" vertical="center"/>
    </xf>
    <xf numFmtId="0" fontId="3" fillId="0" borderId="3" xfId="1" applyFont="1" applyBorder="1" applyAlignment="1">
      <alignment horizontal="right"/>
    </xf>
    <xf numFmtId="0" fontId="6" fillId="0" borderId="4" xfId="1" quotePrefix="1" applyFont="1" applyBorder="1" applyAlignment="1">
      <alignment horizontal="center" vertical="center" wrapText="1"/>
    </xf>
    <xf numFmtId="0" fontId="3" fillId="0" borderId="0" xfId="1" quotePrefix="1" applyFont="1">
      <alignment vertical="center"/>
    </xf>
    <xf numFmtId="0" fontId="4" fillId="0" borderId="4" xfId="1" quotePrefix="1" applyFont="1" applyBorder="1" applyAlignment="1">
      <alignment horizontal="center" vertical="center"/>
    </xf>
  </cellXfs>
  <cellStyles count="3">
    <cellStyle name="쉼표 [0]" xfId="2" builtinId="6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BNZ.6808850c18a808d\1-2.%20&#44148;&#52629;+&#53664;&#47785;+&#51312;&#44221;+&#44592;&#44228;&#44277;&#49324;(&#44288;&#4455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원가계산서"/>
      <sheetName val="원가계산서"/>
      <sheetName val="공종별집계표"/>
      <sheetName val="공종별내역서"/>
      <sheetName val="단가대비표"/>
      <sheetName val=" 공사설정 "/>
      <sheetName val="Sheet1"/>
    </sheetNames>
    <sheetDataSet>
      <sheetData sheetId="0"/>
      <sheetData sheetId="1"/>
      <sheetData sheetId="2"/>
      <sheetData sheetId="3"/>
      <sheetData sheetId="4">
        <row r="599">
          <cell r="O599">
            <v>21982</v>
          </cell>
        </row>
        <row r="601">
          <cell r="O601">
            <v>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0"/>
  <sheetViews>
    <sheetView tabSelected="1" workbookViewId="0">
      <selection activeCell="I3" sqref="I3"/>
    </sheetView>
  </sheetViews>
  <sheetFormatPr defaultRowHeight="28.5" customHeight="1" x14ac:dyDescent="0.3"/>
  <cols>
    <col min="1" max="1" width="28.875" style="2" bestFit="1" customWidth="1"/>
    <col min="2" max="2" width="9.375" style="2" customWidth="1"/>
    <col min="3" max="3" width="6.625" style="2" customWidth="1"/>
    <col min="4" max="4" width="11" style="2" customWidth="1"/>
    <col min="5" max="11" width="13.625" style="2" customWidth="1"/>
    <col min="12" max="12" width="13.875" style="2" bestFit="1" customWidth="1"/>
    <col min="13" max="13" width="12.625" style="2" customWidth="1"/>
    <col min="14" max="43" width="2.625" style="2" hidden="1" customWidth="1"/>
    <col min="44" max="44" width="10.625" style="2" hidden="1" customWidth="1"/>
    <col min="45" max="46" width="1.625" style="2" hidden="1" customWidth="1"/>
    <col min="47" max="47" width="24.625" style="2" hidden="1" customWidth="1"/>
    <col min="48" max="48" width="10.625" style="2" hidden="1" customWidth="1"/>
    <col min="49" max="49" width="9" style="2"/>
    <col min="50" max="50" width="9" style="2" customWidth="1"/>
    <col min="51" max="16384" width="9" style="2"/>
  </cols>
  <sheetData>
    <row r="1" spans="1:48" ht="28.5" customHeight="1" x14ac:dyDescent="0.25">
      <c r="A1" s="1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0" t="s">
        <v>64</v>
      </c>
    </row>
    <row r="2" spans="1:48" ht="28.5" customHeight="1" x14ac:dyDescent="0.3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/>
      <c r="G2" s="23" t="s">
        <v>6</v>
      </c>
      <c r="H2" s="23"/>
      <c r="I2" s="23" t="s">
        <v>7</v>
      </c>
      <c r="J2" s="23"/>
      <c r="K2" s="23" t="s">
        <v>8</v>
      </c>
      <c r="L2" s="23"/>
      <c r="M2" s="23" t="s">
        <v>9</v>
      </c>
      <c r="N2" s="22" t="s">
        <v>14</v>
      </c>
      <c r="O2" s="22" t="s">
        <v>15</v>
      </c>
      <c r="P2" s="22" t="s">
        <v>16</v>
      </c>
      <c r="Q2" s="22" t="s">
        <v>17</v>
      </c>
      <c r="R2" s="22" t="s">
        <v>18</v>
      </c>
      <c r="S2" s="22" t="s">
        <v>19</v>
      </c>
      <c r="T2" s="22" t="s">
        <v>20</v>
      </c>
      <c r="U2" s="22" t="s">
        <v>21</v>
      </c>
      <c r="V2" s="22" t="s">
        <v>22</v>
      </c>
      <c r="W2" s="22" t="s">
        <v>23</v>
      </c>
      <c r="X2" s="22" t="s">
        <v>24</v>
      </c>
      <c r="Y2" s="22" t="s">
        <v>25</v>
      </c>
      <c r="Z2" s="22" t="s">
        <v>26</v>
      </c>
      <c r="AA2" s="22" t="s">
        <v>27</v>
      </c>
      <c r="AB2" s="22" t="s">
        <v>28</v>
      </c>
      <c r="AC2" s="22" t="s">
        <v>29</v>
      </c>
      <c r="AD2" s="22" t="s">
        <v>30</v>
      </c>
      <c r="AE2" s="22" t="s">
        <v>31</v>
      </c>
      <c r="AF2" s="22" t="s">
        <v>32</v>
      </c>
      <c r="AG2" s="22" t="s">
        <v>33</v>
      </c>
      <c r="AH2" s="22" t="s">
        <v>34</v>
      </c>
      <c r="AI2" s="22" t="s">
        <v>35</v>
      </c>
      <c r="AJ2" s="22" t="s">
        <v>36</v>
      </c>
      <c r="AK2" s="22" t="s">
        <v>37</v>
      </c>
      <c r="AL2" s="22" t="s">
        <v>38</v>
      </c>
      <c r="AM2" s="22" t="s">
        <v>39</v>
      </c>
      <c r="AN2" s="22" t="s">
        <v>40</v>
      </c>
      <c r="AO2" s="22" t="s">
        <v>41</v>
      </c>
      <c r="AP2" s="22" t="s">
        <v>42</v>
      </c>
      <c r="AQ2" s="22" t="s">
        <v>43</v>
      </c>
      <c r="AR2" s="22" t="s">
        <v>44</v>
      </c>
      <c r="AS2" s="22" t="s">
        <v>45</v>
      </c>
      <c r="AT2" s="22" t="s">
        <v>46</v>
      </c>
      <c r="AU2" s="22" t="s">
        <v>47</v>
      </c>
      <c r="AV2" s="22" t="s">
        <v>48</v>
      </c>
    </row>
    <row r="3" spans="1:48" ht="28.5" customHeight="1" x14ac:dyDescent="0.3">
      <c r="A3" s="23"/>
      <c r="B3" s="23"/>
      <c r="C3" s="23"/>
      <c r="D3" s="23"/>
      <c r="E3" s="3" t="s">
        <v>10</v>
      </c>
      <c r="F3" s="3" t="s">
        <v>11</v>
      </c>
      <c r="G3" s="3" t="s">
        <v>10</v>
      </c>
      <c r="H3" s="3" t="s">
        <v>11</v>
      </c>
      <c r="I3" s="3" t="s">
        <v>10</v>
      </c>
      <c r="J3" s="3" t="s">
        <v>11</v>
      </c>
      <c r="K3" s="3" t="s">
        <v>10</v>
      </c>
      <c r="L3" s="3" t="s">
        <v>11</v>
      </c>
      <c r="M3" s="23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</row>
    <row r="4" spans="1:48" ht="28.5" customHeight="1" x14ac:dyDescent="0.3">
      <c r="A4" s="12" t="s">
        <v>12</v>
      </c>
      <c r="B4" s="4" t="s">
        <v>13</v>
      </c>
      <c r="C4" s="5"/>
      <c r="D4" s="5"/>
      <c r="E4" s="6"/>
      <c r="F4" s="6"/>
      <c r="G4" s="6"/>
      <c r="H4" s="6"/>
      <c r="I4" s="6"/>
      <c r="J4" s="6"/>
      <c r="K4" s="6"/>
      <c r="L4" s="6"/>
      <c r="M4" s="5"/>
      <c r="N4" s="7"/>
      <c r="O4" s="7"/>
      <c r="P4" s="7"/>
      <c r="Q4" s="8" t="s">
        <v>49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48" ht="28.5" customHeight="1" x14ac:dyDescent="0.3">
      <c r="A5" s="12" t="s">
        <v>53</v>
      </c>
      <c r="B5" s="4" t="s">
        <v>13</v>
      </c>
      <c r="C5" s="4" t="s">
        <v>13</v>
      </c>
      <c r="D5" s="5"/>
      <c r="E5" s="6">
        <f>TRUNC([1]단가대비표!O601,0)</f>
        <v>0</v>
      </c>
      <c r="F5" s="6">
        <f t="shared" ref="F5" si="0">TRUNC(E5*D5, 0)</f>
        <v>0</v>
      </c>
      <c r="G5" s="6"/>
      <c r="H5" s="6">
        <f t="shared" ref="H5" si="1">TRUNC(G5*D5, 0)</f>
        <v>0</v>
      </c>
      <c r="I5" s="6"/>
      <c r="J5" s="6">
        <f t="shared" ref="J5" si="2">TRUNC(I5*D5, 0)</f>
        <v>0</v>
      </c>
      <c r="K5" s="6">
        <f t="shared" ref="K5:L5" si="3">TRUNC(E5+G5+I5, 0)</f>
        <v>0</v>
      </c>
      <c r="L5" s="6">
        <f t="shared" si="3"/>
        <v>0</v>
      </c>
      <c r="M5" s="4" t="s">
        <v>13</v>
      </c>
      <c r="N5" s="8" t="s">
        <v>54</v>
      </c>
      <c r="O5" s="8" t="s">
        <v>13</v>
      </c>
      <c r="P5" s="8" t="s">
        <v>13</v>
      </c>
      <c r="Q5" s="8" t="s">
        <v>49</v>
      </c>
      <c r="R5" s="8" t="s">
        <v>50</v>
      </c>
      <c r="S5" s="8" t="s">
        <v>50</v>
      </c>
      <c r="T5" s="8" t="s">
        <v>51</v>
      </c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8" t="s">
        <v>13</v>
      </c>
      <c r="AS5" s="8" t="s">
        <v>13</v>
      </c>
      <c r="AT5" s="7"/>
      <c r="AU5" s="8" t="s">
        <v>55</v>
      </c>
      <c r="AV5" s="7">
        <v>788</v>
      </c>
    </row>
    <row r="6" spans="1:48" ht="28.5" customHeight="1" x14ac:dyDescent="0.3">
      <c r="A6" s="12" t="s">
        <v>56</v>
      </c>
      <c r="B6" s="21" t="s">
        <v>57</v>
      </c>
      <c r="C6" s="15" t="s">
        <v>52</v>
      </c>
      <c r="D6" s="16">
        <v>4438</v>
      </c>
      <c r="E6" s="17">
        <v>21982</v>
      </c>
      <c r="F6" s="17">
        <v>97556116</v>
      </c>
      <c r="G6" s="10">
        <v>0</v>
      </c>
      <c r="H6" s="10">
        <v>0</v>
      </c>
      <c r="I6" s="10">
        <v>0</v>
      </c>
      <c r="J6" s="10">
        <v>0</v>
      </c>
      <c r="K6" s="10">
        <v>21982</v>
      </c>
      <c r="L6" s="17">
        <v>97556116</v>
      </c>
      <c r="M6" s="4" t="s">
        <v>13</v>
      </c>
      <c r="N6" s="8" t="s">
        <v>58</v>
      </c>
      <c r="O6" s="8" t="s">
        <v>13</v>
      </c>
      <c r="P6" s="8" t="s">
        <v>13</v>
      </c>
      <c r="Q6" s="8" t="s">
        <v>49</v>
      </c>
      <c r="R6" s="8" t="s">
        <v>50</v>
      </c>
      <c r="S6" s="8" t="s">
        <v>50</v>
      </c>
      <c r="T6" s="8" t="s">
        <v>51</v>
      </c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8" t="s">
        <v>13</v>
      </c>
      <c r="AS6" s="8" t="s">
        <v>13</v>
      </c>
      <c r="AT6" s="7"/>
      <c r="AU6" s="8" t="s">
        <v>59</v>
      </c>
      <c r="AV6" s="7">
        <v>785</v>
      </c>
    </row>
    <row r="7" spans="1:48" ht="28.5" customHeight="1" x14ac:dyDescent="0.3">
      <c r="A7" s="13"/>
      <c r="B7" s="5"/>
      <c r="C7" s="5"/>
      <c r="D7" s="5"/>
      <c r="E7" s="10"/>
      <c r="F7" s="17"/>
      <c r="G7" s="10"/>
      <c r="H7" s="10"/>
      <c r="I7" s="10"/>
      <c r="J7" s="10"/>
      <c r="K7" s="10"/>
      <c r="L7" s="17"/>
      <c r="M7" s="5"/>
    </row>
    <row r="8" spans="1:48" ht="28.5" customHeight="1" x14ac:dyDescent="0.3">
      <c r="A8" s="12" t="s">
        <v>61</v>
      </c>
      <c r="B8" s="5"/>
      <c r="C8" s="5"/>
      <c r="D8" s="5"/>
      <c r="E8" s="10"/>
      <c r="F8" s="17">
        <v>97556116</v>
      </c>
      <c r="G8" s="10"/>
      <c r="H8" s="10">
        <v>0</v>
      </c>
      <c r="I8" s="10"/>
      <c r="J8" s="10">
        <v>0</v>
      </c>
      <c r="K8" s="10"/>
      <c r="L8" s="17">
        <v>97556116</v>
      </c>
      <c r="M8" s="5"/>
      <c r="N8" s="2" t="s">
        <v>60</v>
      </c>
    </row>
    <row r="9" spans="1:48" ht="28.5" customHeight="1" x14ac:dyDescent="0.3">
      <c r="A9" s="12" t="s">
        <v>62</v>
      </c>
      <c r="B9" s="9"/>
      <c r="C9" s="9"/>
      <c r="D9" s="9"/>
      <c r="E9" s="11"/>
      <c r="F9" s="11"/>
      <c r="G9" s="11"/>
      <c r="H9" s="11"/>
      <c r="I9" s="11"/>
      <c r="J9" s="11"/>
      <c r="K9" s="11"/>
      <c r="L9" s="18">
        <v>9755611</v>
      </c>
      <c r="M9" s="9"/>
    </row>
    <row r="10" spans="1:48" ht="28.5" customHeight="1" x14ac:dyDescent="0.3">
      <c r="A10" s="12" t="s">
        <v>63</v>
      </c>
      <c r="B10" s="9"/>
      <c r="C10" s="9"/>
      <c r="D10" s="9"/>
      <c r="E10" s="11"/>
      <c r="F10" s="11"/>
      <c r="G10" s="11"/>
      <c r="H10" s="11"/>
      <c r="I10" s="11"/>
      <c r="J10" s="11"/>
      <c r="K10" s="11"/>
      <c r="L10" s="19">
        <v>107311727</v>
      </c>
      <c r="M10" s="9"/>
    </row>
  </sheetData>
  <mergeCells count="44">
    <mergeCell ref="AU2:AU3"/>
    <mergeCell ref="AV2:AV3"/>
    <mergeCell ref="AO2:AO3"/>
    <mergeCell ref="AP2:AP3"/>
    <mergeCell ref="AQ2:AQ3"/>
    <mergeCell ref="AR2:AR3"/>
    <mergeCell ref="AS2:AS3"/>
    <mergeCell ref="AT2:AT3"/>
    <mergeCell ref="AN2:AN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B2:AB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P2:P3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</mergeCells>
  <phoneticPr fontId="2" type="noConversion"/>
  <pageMargins left="0.78740157480314954" right="0" top="0.39370078740157477" bottom="0.39370078740157477" header="0" footer="0"/>
  <pageSetup paperSize="9" scale="64" fitToHeight="0" orientation="landscape" r:id="rId1"/>
  <rowBreaks count="2" manualBreakCount="2">
    <brk id="3" max="16383" man="1"/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공종별내역서</vt:lpstr>
      <vt:lpstr>공종별내역서!Print_Area</vt:lpstr>
      <vt:lpstr>공종별내역서!Print_Titles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2025-05-27T08:07:57Z</dcterms:modified>
</cp:coreProperties>
</file>