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경영공시\수의계약 홈페이지 공시\7월\"/>
    </mc:Choice>
  </mc:AlternateContent>
  <bookViews>
    <workbookView xWindow="0" yWindow="0" windowWidth="28800" windowHeight="12135"/>
  </bookViews>
  <sheets>
    <sheet name="대행사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8" i="1" l="1"/>
  <c r="F248" i="1"/>
  <c r="F247" i="1"/>
  <c r="C247" i="1"/>
  <c r="J237" i="1"/>
  <c r="F237" i="1"/>
  <c r="F236" i="1"/>
  <c r="C236" i="1"/>
  <c r="J249" i="1" l="1"/>
  <c r="J238" i="1"/>
  <c r="J225" i="1"/>
  <c r="F127" i="1"/>
  <c r="F125" i="1"/>
  <c r="F126" i="1" s="1"/>
  <c r="C16" i="1"/>
  <c r="F16" i="1"/>
  <c r="J16" i="1"/>
  <c r="J17" i="1" s="1"/>
  <c r="J18" i="1" s="1"/>
  <c r="F17" i="1"/>
  <c r="J127" i="1" l="1"/>
  <c r="J128" i="1" s="1"/>
  <c r="C126" i="1"/>
  <c r="F28" i="1"/>
  <c r="C60" i="1" l="1"/>
  <c r="F60" i="1"/>
  <c r="J60" i="1" s="1"/>
  <c r="J61" i="1" s="1"/>
  <c r="F61" i="1"/>
  <c r="C159" i="1"/>
  <c r="C115" i="1"/>
  <c r="F149" i="1"/>
  <c r="F148" i="1"/>
  <c r="J149" i="1" s="1"/>
  <c r="C148" i="1"/>
  <c r="F270" i="1"/>
  <c r="F269" i="1"/>
  <c r="C269" i="1"/>
  <c r="F259" i="1"/>
  <c r="F258" i="1"/>
  <c r="C258" i="1"/>
  <c r="F226" i="1"/>
  <c r="F225" i="1"/>
  <c r="J226" i="1" s="1"/>
  <c r="C225" i="1"/>
  <c r="F214" i="1"/>
  <c r="J215" i="1" s="1"/>
  <c r="C214" i="1"/>
  <c r="F203" i="1"/>
  <c r="J204" i="1" s="1"/>
  <c r="C203" i="1"/>
  <c r="J193" i="1"/>
  <c r="C192" i="1"/>
  <c r="F181" i="1"/>
  <c r="J182" i="1" s="1"/>
  <c r="C181" i="1"/>
  <c r="F170" i="1"/>
  <c r="J171" i="1" s="1"/>
  <c r="C170" i="1"/>
  <c r="F160" i="1"/>
  <c r="F138" i="1"/>
  <c r="F137" i="1"/>
  <c r="J137" i="1" s="1"/>
  <c r="J138" i="1" s="1"/>
  <c r="C137" i="1"/>
  <c r="F116" i="1"/>
  <c r="F105" i="1"/>
  <c r="F104" i="1"/>
  <c r="J104" i="1" s="1"/>
  <c r="J105" i="1" s="1"/>
  <c r="C104" i="1"/>
  <c r="F94" i="1"/>
  <c r="F93" i="1"/>
  <c r="J93" i="1" s="1"/>
  <c r="J94" i="1" s="1"/>
  <c r="C93" i="1"/>
  <c r="F83" i="1"/>
  <c r="F82" i="1"/>
  <c r="J82" i="1" s="1"/>
  <c r="J83" i="1" s="1"/>
  <c r="C82" i="1"/>
  <c r="F72" i="1"/>
  <c r="F71" i="1"/>
  <c r="J71" i="1" s="1"/>
  <c r="J72" i="1" s="1"/>
  <c r="C71" i="1"/>
  <c r="F50" i="1"/>
  <c r="F49" i="1"/>
  <c r="C49" i="1"/>
  <c r="F39" i="1"/>
  <c r="F38" i="1"/>
  <c r="C38" i="1"/>
  <c r="F27" i="1"/>
  <c r="J27" i="1" s="1"/>
  <c r="J28" i="1" s="1"/>
  <c r="J29" i="1" s="1"/>
  <c r="C27" i="1"/>
  <c r="C5" i="1"/>
  <c r="F6" i="1"/>
  <c r="F5" i="1"/>
  <c r="J5" i="1" l="1"/>
  <c r="J6" i="1" s="1"/>
  <c r="J7" i="1" s="1"/>
  <c r="F159" i="1"/>
  <c r="J159" i="1" s="1"/>
  <c r="J160" i="1" s="1"/>
  <c r="F115" i="1"/>
  <c r="J115" i="1" s="1"/>
  <c r="J116" i="1" s="1"/>
  <c r="J38" i="1"/>
  <c r="J39" i="1" s="1"/>
  <c r="J40" i="1" s="1"/>
  <c r="J49" i="1"/>
  <c r="J50" i="1" s="1"/>
  <c r="J51" i="1" s="1"/>
  <c r="J270" i="1"/>
  <c r="J271" i="1" s="1"/>
  <c r="J150" i="1"/>
  <c r="J259" i="1"/>
  <c r="J260" i="1" s="1"/>
  <c r="J227" i="1"/>
  <c r="J216" i="1"/>
  <c r="J205" i="1"/>
  <c r="J194" i="1"/>
  <c r="J183" i="1"/>
  <c r="J172" i="1"/>
  <c r="J161" i="1"/>
  <c r="J139" i="1"/>
  <c r="J106" i="1"/>
  <c r="J95" i="1"/>
  <c r="J84" i="1"/>
  <c r="J73" i="1"/>
  <c r="J62" i="1"/>
  <c r="J117" i="1" l="1"/>
</calcChain>
</file>

<file path=xl/sharedStrings.xml><?xml version="1.0" encoding="utf-8"?>
<sst xmlns="http://schemas.openxmlformats.org/spreadsheetml/2006/main" count="750" uniqueCount="132">
  <si>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</si>
  <si>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</si>
  <si>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</si>
  <si>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</si>
  <si>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</si>
  <si>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</si>
  <si>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</si>
  <si>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</si>
  <si>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</si>
  <si>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</si>
  <si>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</si>
  <si>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</si>
  <si>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</si>
  <si>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</si>
  <si>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</si>
  <si>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</si>
  <si>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</si>
  <si>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</si>
  <si>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</si>
  <si>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</si>
  <si>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</si>
  <si>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</si>
  <si>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납품일자</t>
    <phoneticPr fontId="1" type="noConversion"/>
  </si>
  <si>
    <t>지방자치단체를 당사자로 하는 계약에 관한 법률 시행령 제25조(수의계약을 할 수 있는 경우)</t>
    <phoneticPr fontId="1" type="noConversion"/>
  </si>
  <si>
    <t>주문일자</t>
    <phoneticPr fontId="1" type="noConversion"/>
  </si>
  <si>
    <t>최동안</t>
    <phoneticPr fontId="1" type="noConversion"/>
  </si>
  <si>
    <t>김상철</t>
    <phoneticPr fontId="1" type="noConversion"/>
  </si>
  <si>
    <t>이재봉</t>
    <phoneticPr fontId="1" type="noConversion"/>
  </si>
  <si>
    <t>조달청 3자 단가</t>
    <phoneticPr fontId="1" type="noConversion"/>
  </si>
  <si>
    <t>김창열</t>
    <phoneticPr fontId="1" type="noConversion"/>
  </si>
  <si>
    <t>권혁준</t>
    <phoneticPr fontId="1" type="noConversion"/>
  </si>
  <si>
    <t>이성준</t>
    <phoneticPr fontId="1" type="noConversion"/>
  </si>
  <si>
    <t>최성근</t>
    <phoneticPr fontId="1" type="noConversion"/>
  </si>
  <si>
    <t>김윤경</t>
    <phoneticPr fontId="1" type="noConversion"/>
  </si>
  <si>
    <t>이병엽</t>
    <phoneticPr fontId="1" type="noConversion"/>
  </si>
  <si>
    <t>꽃소년</t>
    <phoneticPr fontId="1" type="noConversion"/>
  </si>
  <si>
    <t>송한준</t>
    <phoneticPr fontId="1" type="noConversion"/>
  </si>
  <si>
    <t>김형숙</t>
    <phoneticPr fontId="1" type="noConversion"/>
  </si>
  <si>
    <t>박훈섭</t>
    <phoneticPr fontId="1" type="noConversion"/>
  </si>
  <si>
    <t xml:space="preserve">경기도 부천시 석천로 397 (삼정동) </t>
    <phoneticPr fontId="1" type="noConversion"/>
  </si>
  <si>
    <t>인크루트 주식회사</t>
    <phoneticPr fontId="1" type="noConversion"/>
  </si>
  <si>
    <t>서미영</t>
    <phoneticPr fontId="1" type="noConversion"/>
  </si>
  <si>
    <t>동양환경엔지니어링㈜</t>
    <phoneticPr fontId="1" type="noConversion"/>
  </si>
  <si>
    <t>과천문화재단 사무실 외벽 훼손 코킹재 보수공사</t>
    <phoneticPr fontId="1" type="noConversion"/>
  </si>
  <si>
    <t>과천하우징</t>
    <phoneticPr fontId="1" type="noConversion"/>
  </si>
  <si>
    <t>경기도 과천시 광창3로 23-1, 803호(과천동)</t>
    <phoneticPr fontId="1" type="noConversion"/>
  </si>
  <si>
    <t>경마공원역 환승주차장 주차면 보수 공사</t>
    <phoneticPr fontId="1" type="noConversion"/>
  </si>
  <si>
    <t>주식회사 이레건설</t>
    <phoneticPr fontId="1" type="noConversion"/>
  </si>
  <si>
    <t>김종우</t>
    <phoneticPr fontId="1" type="noConversion"/>
  </si>
  <si>
    <t>경기도 과천시 양지마을1로 1, 202호(과천동)</t>
    <phoneticPr fontId="1" type="noConversion"/>
  </si>
  <si>
    <t>수상안전사업 교구재 구입</t>
    <phoneticPr fontId="1" type="noConversion"/>
  </si>
  <si>
    <t>주식회사 엘지코리아</t>
    <phoneticPr fontId="1" type="noConversion"/>
  </si>
  <si>
    <t>고경옥</t>
    <phoneticPr fontId="1" type="noConversion"/>
  </si>
  <si>
    <t>서울특별시 송파구 오금로46길 25, 601호</t>
    <phoneticPr fontId="1" type="noConversion"/>
  </si>
  <si>
    <t>과천시민회관 창고 폐기물 처리 용역</t>
    <phoneticPr fontId="1" type="noConversion"/>
  </si>
  <si>
    <t>성신자원</t>
    <phoneticPr fontId="1" type="noConversion"/>
  </si>
  <si>
    <t>송순영</t>
    <phoneticPr fontId="1" type="noConversion"/>
  </si>
  <si>
    <t>서울특별시 관악구 봉천로 590-1</t>
    <phoneticPr fontId="1" type="noConversion"/>
  </si>
  <si>
    <t>오세풍</t>
    <phoneticPr fontId="1" type="noConversion"/>
  </si>
  <si>
    <t>스팸메일 차단시스템 라이선스 구입</t>
    <phoneticPr fontId="1" type="noConversion"/>
  </si>
  <si>
    <t>윤두식</t>
    <phoneticPr fontId="1" type="noConversion"/>
  </si>
  <si>
    <t>경기도 성남시 수정구 금토로80번길 37, 4층</t>
    <phoneticPr fontId="1" type="noConversion"/>
  </si>
  <si>
    <t>지방자치단체를 당사자로 하는 계약에 관한 법률 시행령 제25조(수의계약을 할 수 있는 경우), 조달청</t>
    <phoneticPr fontId="1" type="noConversion"/>
  </si>
  <si>
    <t>관문체육공원 축구장 전광판 중계카메라 리시버보드 교체</t>
    <phoneticPr fontId="1" type="noConversion"/>
  </si>
  <si>
    <t>황광엽</t>
    <phoneticPr fontId="1" type="noConversion"/>
  </si>
  <si>
    <t>디에이브이</t>
    <phoneticPr fontId="1" type="noConversion"/>
  </si>
  <si>
    <t>조영현</t>
    <phoneticPr fontId="1" type="noConversion"/>
  </si>
  <si>
    <t>서울특별시 관악구 은천로5길 8-16, 303호</t>
    <phoneticPr fontId="1" type="noConversion"/>
  </si>
  <si>
    <t>청소년수련관 보일러 세관 공사</t>
    <phoneticPr fontId="1" type="noConversion"/>
  </si>
  <si>
    <t>류상균</t>
    <phoneticPr fontId="1" type="noConversion"/>
  </si>
  <si>
    <t>에스원쿨링</t>
    <phoneticPr fontId="1" type="noConversion"/>
  </si>
  <si>
    <t>조인숙</t>
    <phoneticPr fontId="1" type="noConversion"/>
  </si>
  <si>
    <t>인천광역시 서구 봉수대로1581번길 28-12(금곡동)</t>
    <phoneticPr fontId="1" type="noConversion"/>
  </si>
  <si>
    <t>관문체육공원외 1개소 잡초방제 공사</t>
    <phoneticPr fontId="1" type="noConversion"/>
  </si>
  <si>
    <t>박병준</t>
    <phoneticPr fontId="1" type="noConversion"/>
  </si>
  <si>
    <t>(주)예송종합조경</t>
    <phoneticPr fontId="1" type="noConversion"/>
  </si>
  <si>
    <t>경기도 과천시 가일로 14-27(갈현동)</t>
    <phoneticPr fontId="1" type="noConversion"/>
  </si>
  <si>
    <t>직원 채용 인성검사 대행 용역</t>
    <phoneticPr fontId="1" type="noConversion"/>
  </si>
  <si>
    <t>신동환</t>
    <phoneticPr fontId="1" type="noConversion"/>
  </si>
  <si>
    <t>서울특별시 종로구 북촌로 104, 2,3층</t>
    <phoneticPr fontId="1" type="noConversion"/>
  </si>
  <si>
    <t>층간 소음매트 구입</t>
    <phoneticPr fontId="1" type="noConversion"/>
  </si>
  <si>
    <t>관문체육공원 상수도관 보수 공사</t>
    <phoneticPr fontId="1" type="noConversion"/>
  </si>
  <si>
    <t>경기도 과천시 양지마을1로 1, 202호</t>
    <phoneticPr fontId="1" type="noConversion"/>
  </si>
  <si>
    <t>LED실내조명등 구입</t>
    <phoneticPr fontId="1" type="noConversion"/>
  </si>
  <si>
    <t>수영장 여자탈의실 내부 화장실 칸막이 구입</t>
    <phoneticPr fontId="1" type="noConversion"/>
  </si>
  <si>
    <t>박진수</t>
    <phoneticPr fontId="1" type="noConversion"/>
  </si>
  <si>
    <t>경기도 광주시 고불로 225-4 (태전동)</t>
    <phoneticPr fontId="1" type="noConversion"/>
  </si>
  <si>
    <t>기계식 주차장 주차기 인버터 교체 수리</t>
    <phoneticPr fontId="1" type="noConversion"/>
  </si>
  <si>
    <t>엘지테크 주식회사</t>
    <phoneticPr fontId="1" type="noConversion"/>
  </si>
  <si>
    <t>김희재</t>
    <phoneticPr fontId="1" type="noConversion"/>
  </si>
  <si>
    <t>서울특별시 금천구 시흥대로 189, 1107호(시흥동, 인피니옴타워)</t>
    <phoneticPr fontId="1" type="noConversion"/>
  </si>
  <si>
    <t>시민회관 녹지대 정비 공사</t>
    <phoneticPr fontId="1" type="noConversion"/>
  </si>
  <si>
    <t>경기도 과천시 별양상가2로 20, 1층 38호</t>
    <phoneticPr fontId="1" type="noConversion"/>
  </si>
  <si>
    <t>과천갈현초등학교 임시 물놀이장 설치 및 운영·관리 용역</t>
    <phoneticPr fontId="1" type="noConversion"/>
  </si>
  <si>
    <t>황관엽</t>
    <phoneticPr fontId="1" type="noConversion"/>
  </si>
  <si>
    <t>서울특별시 송파구 오금로46길 25 일정빌딩 6층 601호</t>
    <phoneticPr fontId="1" type="noConversion"/>
  </si>
  <si>
    <t>시민회관 빙상장 제습기 판넬 개선공사</t>
    <phoneticPr fontId="1" type="noConversion"/>
  </si>
  <si>
    <t>도등엔지니어링</t>
    <phoneticPr fontId="1" type="noConversion"/>
  </si>
  <si>
    <t>경기도 과천시 공원마을3길 28, B01호</t>
    <phoneticPr fontId="1" type="noConversion"/>
  </si>
  <si>
    <t>이영권</t>
    <phoneticPr fontId="1" type="noConversion"/>
  </si>
  <si>
    <t>주차빌딩 우수배관 준설공사</t>
    <phoneticPr fontId="1" type="noConversion"/>
  </si>
  <si>
    <t>서울특별시 강동구 성내로3길 16-9, 301호</t>
    <phoneticPr fontId="1" type="noConversion"/>
  </si>
  <si>
    <t>시민회관 전기시설 개선공사</t>
    <phoneticPr fontId="1" type="noConversion"/>
  </si>
  <si>
    <t>송하예진</t>
    <phoneticPr fontId="1" type="noConversion"/>
  </si>
  <si>
    <t>개인정보보호 손해배상 책임보험 가입</t>
    <phoneticPr fontId="1" type="noConversion"/>
  </si>
  <si>
    <t>현대해상화재보험㈜</t>
    <phoneticPr fontId="1" type="noConversion"/>
  </si>
  <si>
    <t>조용일, 이성재</t>
    <phoneticPr fontId="1" type="noConversion"/>
  </si>
  <si>
    <t>서울특별시 종로구 세종대로 163</t>
    <phoneticPr fontId="1" type="noConversion"/>
  </si>
  <si>
    <t>관문·문원체육공원 잔디깍기 공사</t>
    <phoneticPr fontId="1" type="noConversion"/>
  </si>
  <si>
    <t>수의견적공고</t>
    <phoneticPr fontId="1" type="noConversion"/>
  </si>
  <si>
    <t>제세그린㈜</t>
    <phoneticPr fontId="1" type="noConversion"/>
  </si>
  <si>
    <t>조영훈</t>
    <phoneticPr fontId="1" type="noConversion"/>
  </si>
  <si>
    <t>경기도 과천시 향나무로 4, 지층</t>
    <phoneticPr fontId="1" type="noConversion"/>
  </si>
  <si>
    <t>시민회관 태양열급탕설비 열매체유(지정폐기물) 처리 용역</t>
    <phoneticPr fontId="1" type="noConversion"/>
  </si>
  <si>
    <t>주식회사 신대한환경</t>
    <phoneticPr fontId="1" type="noConversion"/>
  </si>
  <si>
    <t>민철기</t>
    <phoneticPr fontId="1" type="noConversion"/>
  </si>
  <si>
    <t>인천광역시 동구 봉수대로96번길 56(송림동)</t>
    <phoneticPr fontId="1" type="noConversion"/>
  </si>
  <si>
    <t>관문체육공원 보행로 보도블록 교체 공사</t>
    <phoneticPr fontId="1" type="noConversion"/>
  </si>
  <si>
    <t>최헌돈</t>
    <phoneticPr fontId="1" type="noConversion"/>
  </si>
  <si>
    <t>충청남도 부여군 임천면 충절로 1418-0</t>
    <phoneticPr fontId="1" type="noConversion"/>
  </si>
  <si>
    <t>과천시민회관 빙상장 노후조명 개보수 공사(관급자재 구매)</t>
    <phoneticPr fontId="1" type="noConversion"/>
  </si>
  <si>
    <t>신송식</t>
    <phoneticPr fontId="1" type="noConversion"/>
  </si>
  <si>
    <t>전대훈</t>
    <phoneticPr fontId="1" type="noConversion"/>
  </si>
  <si>
    <t>대전광역시 서구 도산로403번길 21-0(탄방동) 전자타운 203~207호</t>
    <phoneticPr fontId="1" type="noConversion"/>
  </si>
  <si>
    <t>김근우</t>
    <phoneticPr fontId="1" type="noConversion"/>
  </si>
  <si>
    <t>경기도 안양시 만악구 덕천로 38-0</t>
    <phoneticPr fontId="1" type="noConversion"/>
  </si>
  <si>
    <t>조달청(㈜라이트온)</t>
    <phoneticPr fontId="1" type="noConversion"/>
  </si>
  <si>
    <t>조달청(큐시스)</t>
    <phoneticPr fontId="1" type="noConversion"/>
  </si>
  <si>
    <t>조달청(주식회사 일진하이콘)</t>
    <phoneticPr fontId="1" type="noConversion"/>
  </si>
  <si>
    <t>조달청(주식회사 오토시스텍)</t>
    <phoneticPr fontId="1" type="noConversion"/>
  </si>
  <si>
    <t>조달청(주식회사 파인테크닉스)</t>
    <phoneticPr fontId="1" type="noConversion"/>
  </si>
  <si>
    <t>조달청(㈜지란지교시큐리티)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</si>
</sst>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77" formatCode="#,##0_ "/>
    <numFmt numFmtId="178" formatCode="#,##0&quot;원&quot;\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3" borderId="0" xfId="0" applyFill="1">
      <alignment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3" borderId="0" xfId="0" applyFill="1" applyAlignment="1">
      <alignment vertical="center"/>
    </xf>
    <xf numFmtId="177" fontId="0" fillId="3" borderId="0" xfId="1" applyNumberFormat="1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8" fontId="0" fillId="3" borderId="8" xfId="1" applyNumberFormat="1" applyFont="1" applyFill="1" applyBorder="1" applyAlignment="1">
      <alignment horizontal="right" vertical="center"/>
    </xf>
    <xf numFmtId="178" fontId="0" fillId="3" borderId="9" xfId="1" applyNumberFormat="1" applyFont="1" applyFill="1" applyBorder="1" applyAlignment="1">
      <alignment horizontal="right" vertical="center"/>
    </xf>
    <xf numFmtId="1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178" fontId="0" fillId="3" borderId="3" xfId="1" applyNumberFormat="1" applyFont="1" applyFill="1" applyBorder="1" applyAlignment="1">
      <alignment vertical="center"/>
    </xf>
    <xf numFmtId="178" fontId="0" fillId="3" borderId="4" xfId="1" applyNumberFormat="1" applyFont="1" applyFill="1" applyBorder="1" applyAlignment="1">
      <alignment vertical="center"/>
    </xf>
    <xf numFmtId="176" fontId="0" fillId="3" borderId="1" xfId="0" applyNumberFormat="1" applyFill="1" applyBorder="1" applyAlignment="1">
      <alignment horizontal="right" vertical="center"/>
    </xf>
    <xf numFmtId="176" fontId="0" fillId="3" borderId="6" xfId="0" applyNumberFormat="1" applyFill="1" applyBorder="1" applyAlignment="1">
      <alignment horizontal="right" vertical="center"/>
    </xf>
    <xf numFmtId="178" fontId="0" fillId="3" borderId="1" xfId="1" applyNumberFormat="1" applyFont="1" applyFill="1" applyBorder="1" applyAlignment="1">
      <alignment vertical="center"/>
    </xf>
    <xf numFmtId="178" fontId="0" fillId="3" borderId="6" xfId="1" applyNumberFormat="1" applyFont="1" applyFill="1" applyBorder="1" applyAlignment="1">
      <alignment vertical="center"/>
    </xf>
    <xf numFmtId="10" fontId="0" fillId="3" borderId="1" xfId="2" applyNumberFormat="1" applyFont="1" applyFill="1" applyBorder="1" applyAlignment="1">
      <alignment horizontal="right" vertical="center"/>
    </xf>
    <xf numFmtId="14" fontId="0" fillId="3" borderId="1" xfId="0" applyNumberFormat="1" applyFill="1" applyBorder="1" applyAlignment="1">
      <alignment horizontal="right" vertical="center"/>
    </xf>
    <xf numFmtId="178" fontId="0" fillId="3" borderId="10" xfId="1" applyNumberFormat="1" applyFont="1" applyFill="1" applyBorder="1" applyAlignment="1">
      <alignment vertical="center"/>
    </xf>
    <xf numFmtId="178" fontId="0" fillId="3" borderId="12" xfId="1" applyNumberFormat="1" applyFont="1" applyFill="1" applyBorder="1" applyAlignment="1">
      <alignment vertical="center"/>
    </xf>
    <xf numFmtId="176" fontId="0" fillId="3" borderId="10" xfId="0" applyNumberFormat="1" applyFill="1" applyBorder="1" applyAlignment="1">
      <alignment horizontal="right" vertical="center"/>
    </xf>
    <xf numFmtId="176" fontId="0" fillId="3" borderId="12" xfId="0" applyNumberFormat="1" applyFill="1" applyBorder="1" applyAlignment="1">
      <alignment horizontal="right" vertical="center"/>
    </xf>
    <xf numFmtId="176" fontId="0" fillId="3" borderId="13" xfId="0" applyNumberFormat="1" applyFill="1" applyBorder="1" applyAlignment="1">
      <alignment horizontal="right" vertical="center"/>
    </xf>
    <xf numFmtId="178" fontId="0" fillId="3" borderId="14" xfId="1" applyNumberFormat="1" applyFont="1" applyFill="1" applyBorder="1" applyAlignment="1">
      <alignment vertical="center"/>
    </xf>
    <xf numFmtId="178" fontId="0" fillId="3" borderId="15" xfId="1" applyNumberFormat="1" applyFont="1" applyFill="1" applyBorder="1" applyAlignment="1">
      <alignment vertical="center"/>
    </xf>
    <xf numFmtId="178" fontId="0" fillId="3" borderId="17" xfId="1" applyNumberFormat="1" applyFont="1" applyFill="1" applyBorder="1" applyAlignment="1">
      <alignment horizontal="right" vertical="center"/>
    </xf>
    <xf numFmtId="178" fontId="0" fillId="3" borderId="18" xfId="1" applyNumberFormat="1" applyFont="1" applyFill="1" applyBorder="1" applyAlignment="1">
      <alignment horizontal="right" vertical="center"/>
    </xf>
    <xf numFmtId="14" fontId="0" fillId="3" borderId="10" xfId="0" applyNumberFormat="1" applyFill="1" applyBorder="1" applyAlignment="1">
      <alignment vertical="center"/>
    </xf>
    <xf numFmtId="14" fontId="0" fillId="3" borderId="12" xfId="0" applyNumberFormat="1" applyFill="1" applyBorder="1" applyAlignment="1">
      <alignment vertical="center"/>
    </xf>
    <xf numFmtId="0" fontId="0" fillId="3" borderId="10" xfId="0" applyFill="1" applyBorder="1" applyAlignment="1">
      <alignment horizontal="right" vertical="center"/>
    </xf>
    <xf numFmtId="0" fontId="0" fillId="3" borderId="13" xfId="0" applyFill="1" applyBorder="1" applyAlignment="1">
      <alignment horizontal="right" vertical="center"/>
    </xf>
    <xf numFmtId="14" fontId="0" fillId="3" borderId="10" xfId="0" applyNumberFormat="1" applyFill="1" applyBorder="1" applyAlignment="1">
      <alignment horizontal="right" vertical="center"/>
    </xf>
    <xf numFmtId="14" fontId="0" fillId="3" borderId="12" xfId="0" applyNumberFormat="1" applyFill="1" applyBorder="1" applyAlignment="1">
      <alignment horizontal="right" vertical="center"/>
    </xf>
    <xf numFmtId="14" fontId="0" fillId="3" borderId="13" xfId="0" applyNumberFormat="1" applyFill="1" applyBorder="1" applyAlignment="1">
      <alignment horizontal="right" vertical="center"/>
    </xf>
    <xf numFmtId="0" fontId="0" fillId="3" borderId="6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0" fontId="0" fillId="3" borderId="10" xfId="2" applyNumberFormat="1" applyFont="1" applyFill="1" applyBorder="1" applyAlignment="1">
      <alignment horizontal="right" vertical="center"/>
    </xf>
    <xf numFmtId="10" fontId="0" fillId="3" borderId="13" xfId="2" applyNumberFormat="1" applyFont="1" applyFill="1" applyBorder="1" applyAlignment="1">
      <alignment horizontal="right"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75"/>
  <sheetViews>
    <sheetView tabSelected="1" workbookViewId="0"/>
  </sheetViews>
  <sheetFormatPr defaultRowHeight="16.5" x14ac:dyDescent="0.3"/>
  <cols>
    <col min="1" max="1" width="9" style="7"/>
    <col min="2" max="2" width="18.75" style="7" customWidth="1"/>
    <col min="3" max="3" width="26.875" style="7" bestFit="1" customWidth="1"/>
    <col min="4" max="4" width="14.875" style="7" bestFit="1" customWidth="1"/>
    <col min="5" max="5" width="12.875" style="7" customWidth="1"/>
    <col min="6" max="6" width="11.5" style="7" bestFit="1" customWidth="1"/>
    <col min="7" max="7" width="35.5" style="7" customWidth="1"/>
    <col min="8" max="9" width="9" style="7"/>
    <col min="10" max="10" width="9" style="11"/>
    <col min="11" max="11" width="9" style="11" customWidth="1"/>
    <col min="12" max="16384" width="9" style="7"/>
  </cols>
  <sheetData>
    <row r="2" spans="2:11" ht="17.25" thickBot="1" x14ac:dyDescent="0.35">
      <c r="B2" s="10" t="s">
        <v>21</v>
      </c>
      <c r="I2" s="7" t="s">
        <v>15</v>
      </c>
    </row>
    <row r="3" spans="2:11" ht="24.95" customHeight="1" x14ac:dyDescent="0.3">
      <c r="B3" s="1" t="s">
        <v>0</v>
      </c>
      <c r="C3" s="63" t="s">
        <v>43</v>
      </c>
      <c r="D3" s="63"/>
      <c r="E3" s="63"/>
      <c r="F3" s="63"/>
      <c r="G3" s="64"/>
      <c r="I3" s="5" t="s">
        <v>16</v>
      </c>
      <c r="J3" s="28">
        <v>0</v>
      </c>
      <c r="K3" s="29"/>
    </row>
    <row r="4" spans="2:11" ht="24.95" customHeight="1" x14ac:dyDescent="0.3">
      <c r="B4" s="2" t="s">
        <v>1</v>
      </c>
      <c r="C4" s="30">
        <v>1711050</v>
      </c>
      <c r="D4" s="30"/>
      <c r="E4" s="4" t="s">
        <v>8</v>
      </c>
      <c r="F4" s="30">
        <v>1560000</v>
      </c>
      <c r="G4" s="31"/>
      <c r="I4" s="8" t="s">
        <v>17</v>
      </c>
      <c r="J4" s="32">
        <v>0</v>
      </c>
      <c r="K4" s="33"/>
    </row>
    <row r="5" spans="2:11" ht="24.95" customHeight="1" x14ac:dyDescent="0.3">
      <c r="B5" s="2" t="s">
        <v>2</v>
      </c>
      <c r="C5" s="34">
        <f>+F4/C4</f>
        <v>0.91172087314806693</v>
      </c>
      <c r="D5" s="34"/>
      <c r="E5" s="4" t="s">
        <v>9</v>
      </c>
      <c r="F5" s="30">
        <f>+F4</f>
        <v>1560000</v>
      </c>
      <c r="G5" s="31"/>
      <c r="I5" s="8" t="s">
        <v>18</v>
      </c>
      <c r="J5" s="32">
        <f>+F5</f>
        <v>1560000</v>
      </c>
      <c r="K5" s="33"/>
    </row>
    <row r="6" spans="2:11" ht="24.95" customHeight="1" x14ac:dyDescent="0.3">
      <c r="B6" s="2" t="s">
        <v>3</v>
      </c>
      <c r="C6" s="35">
        <v>45110</v>
      </c>
      <c r="D6" s="20"/>
      <c r="E6" s="4" t="s">
        <v>24</v>
      </c>
      <c r="F6" s="35">
        <f>+C6</f>
        <v>45110</v>
      </c>
      <c r="G6" s="21"/>
      <c r="I6" s="8" t="s">
        <v>19</v>
      </c>
      <c r="J6" s="32">
        <f>+J3+J4+J5</f>
        <v>1560000</v>
      </c>
      <c r="K6" s="33"/>
    </row>
    <row r="7" spans="2:11" ht="24.95" customHeight="1" thickBot="1" x14ac:dyDescent="0.35">
      <c r="B7" s="2" t="s">
        <v>4</v>
      </c>
      <c r="C7" s="20" t="s">
        <v>14</v>
      </c>
      <c r="D7" s="20"/>
      <c r="E7" s="4" t="s">
        <v>22</v>
      </c>
      <c r="F7" s="18">
        <v>45114</v>
      </c>
      <c r="G7" s="52"/>
      <c r="I7" s="6" t="s">
        <v>20</v>
      </c>
      <c r="J7" s="16">
        <f>+F5-J6</f>
        <v>0</v>
      </c>
      <c r="K7" s="17"/>
    </row>
    <row r="8" spans="2:11" ht="24.95" customHeight="1" x14ac:dyDescent="0.3">
      <c r="B8" s="2" t="s">
        <v>5</v>
      </c>
      <c r="C8" s="18">
        <v>45114</v>
      </c>
      <c r="D8" s="19"/>
      <c r="E8" s="4" t="s">
        <v>10</v>
      </c>
      <c r="F8" s="20" t="s">
        <v>29</v>
      </c>
      <c r="G8" s="21"/>
    </row>
    <row r="9" spans="2:11" ht="24.95" customHeight="1" x14ac:dyDescent="0.3">
      <c r="B9" s="22" t="s">
        <v>6</v>
      </c>
      <c r="C9" s="13" t="s">
        <v>11</v>
      </c>
      <c r="D9" s="13" t="s">
        <v>12</v>
      </c>
      <c r="E9" s="23" t="s">
        <v>13</v>
      </c>
      <c r="F9" s="24"/>
      <c r="G9" s="25"/>
    </row>
    <row r="10" spans="2:11" ht="24.95" customHeight="1" x14ac:dyDescent="0.3">
      <c r="B10" s="22"/>
      <c r="C10" s="12" t="s">
        <v>44</v>
      </c>
      <c r="D10" s="12" t="s">
        <v>37</v>
      </c>
      <c r="E10" s="26" t="s">
        <v>45</v>
      </c>
      <c r="F10" s="26"/>
      <c r="G10" s="27"/>
    </row>
    <row r="11" spans="2:11" ht="24.95" customHeight="1" thickBot="1" x14ac:dyDescent="0.35">
      <c r="B11" s="3" t="s">
        <v>7</v>
      </c>
      <c r="C11" s="61" t="s">
        <v>23</v>
      </c>
      <c r="D11" s="61"/>
      <c r="E11" s="61"/>
      <c r="F11" s="61"/>
      <c r="G11" s="62"/>
    </row>
    <row r="13" spans="2:11" ht="17.25" thickBot="1" x14ac:dyDescent="0.35">
      <c r="B13" s="10" t="s">
        <v>21</v>
      </c>
      <c r="I13" s="7" t="s">
        <v>15</v>
      </c>
    </row>
    <row r="14" spans="2:11" ht="24.95" customHeight="1" x14ac:dyDescent="0.3">
      <c r="B14" s="1" t="s">
        <v>0</v>
      </c>
      <c r="C14" s="65" t="s">
        <v>46</v>
      </c>
      <c r="D14" s="66"/>
      <c r="E14" s="66"/>
      <c r="F14" s="66"/>
      <c r="G14" s="67"/>
      <c r="I14" s="5" t="s">
        <v>16</v>
      </c>
      <c r="J14" s="41">
        <v>0</v>
      </c>
      <c r="K14" s="42"/>
    </row>
    <row r="15" spans="2:11" ht="24.95" customHeight="1" x14ac:dyDescent="0.3">
      <c r="B15" s="2" t="s">
        <v>1</v>
      </c>
      <c r="C15" s="38">
        <v>5005000</v>
      </c>
      <c r="D15" s="40"/>
      <c r="E15" s="4" t="s">
        <v>8</v>
      </c>
      <c r="F15" s="38">
        <v>4752000</v>
      </c>
      <c r="G15" s="39"/>
      <c r="I15" s="9" t="s">
        <v>17</v>
      </c>
      <c r="J15" s="36">
        <v>0</v>
      </c>
      <c r="K15" s="37"/>
    </row>
    <row r="16" spans="2:11" ht="24.95" customHeight="1" x14ac:dyDescent="0.3">
      <c r="B16" s="2" t="s">
        <v>2</v>
      </c>
      <c r="C16" s="55">
        <f>+F15/C15</f>
        <v>0.94945054945054941</v>
      </c>
      <c r="D16" s="56"/>
      <c r="E16" s="4" t="s">
        <v>9</v>
      </c>
      <c r="F16" s="38">
        <f>+F15</f>
        <v>4752000</v>
      </c>
      <c r="G16" s="39"/>
      <c r="I16" s="9" t="s">
        <v>18</v>
      </c>
      <c r="J16" s="36">
        <f>+F16</f>
        <v>4752000</v>
      </c>
      <c r="K16" s="37"/>
    </row>
    <row r="17" spans="2:11" ht="24.95" customHeight="1" x14ac:dyDescent="0.3">
      <c r="B17" s="2" t="s">
        <v>3</v>
      </c>
      <c r="C17" s="49">
        <v>45110</v>
      </c>
      <c r="D17" s="51"/>
      <c r="E17" s="4" t="s">
        <v>24</v>
      </c>
      <c r="F17" s="49">
        <f>+C17</f>
        <v>45110</v>
      </c>
      <c r="G17" s="50"/>
      <c r="I17" s="9" t="s">
        <v>19</v>
      </c>
      <c r="J17" s="36">
        <f>+J14+J15+J16</f>
        <v>4752000</v>
      </c>
      <c r="K17" s="37"/>
    </row>
    <row r="18" spans="2:11" ht="24.95" customHeight="1" thickBot="1" x14ac:dyDescent="0.35">
      <c r="B18" s="2" t="s">
        <v>4</v>
      </c>
      <c r="C18" s="47" t="s">
        <v>14</v>
      </c>
      <c r="D18" s="48"/>
      <c r="E18" s="4" t="s">
        <v>22</v>
      </c>
      <c r="F18" s="45">
        <v>45119</v>
      </c>
      <c r="G18" s="46"/>
      <c r="I18" s="6" t="s">
        <v>20</v>
      </c>
      <c r="J18" s="43">
        <f>+F16-J17</f>
        <v>0</v>
      </c>
      <c r="K18" s="44"/>
    </row>
    <row r="19" spans="2:11" ht="24.95" customHeight="1" x14ac:dyDescent="0.3">
      <c r="B19" s="2" t="s">
        <v>5</v>
      </c>
      <c r="C19" s="18">
        <v>45119</v>
      </c>
      <c r="D19" s="19"/>
      <c r="E19" s="4" t="s">
        <v>10</v>
      </c>
      <c r="F19" s="20" t="s">
        <v>30</v>
      </c>
      <c r="G19" s="21"/>
    </row>
    <row r="20" spans="2:11" ht="24.95" customHeight="1" x14ac:dyDescent="0.3">
      <c r="B20" s="22" t="s">
        <v>6</v>
      </c>
      <c r="C20" s="13" t="s">
        <v>11</v>
      </c>
      <c r="D20" s="13" t="s">
        <v>12</v>
      </c>
      <c r="E20" s="23" t="s">
        <v>13</v>
      </c>
      <c r="F20" s="24"/>
      <c r="G20" s="25"/>
    </row>
    <row r="21" spans="2:11" ht="24.95" customHeight="1" x14ac:dyDescent="0.3">
      <c r="B21" s="22"/>
      <c r="C21" s="12" t="s">
        <v>47</v>
      </c>
      <c r="D21" s="12" t="s">
        <v>48</v>
      </c>
      <c r="E21" s="26" t="s">
        <v>49</v>
      </c>
      <c r="F21" s="26"/>
      <c r="G21" s="27"/>
    </row>
    <row r="22" spans="2:11" ht="24.95" customHeight="1" thickBot="1" x14ac:dyDescent="0.35">
      <c r="B22" s="3" t="s">
        <v>7</v>
      </c>
      <c r="C22" s="61" t="s">
        <v>23</v>
      </c>
      <c r="D22" s="61"/>
      <c r="E22" s="61"/>
      <c r="F22" s="61"/>
      <c r="G22" s="62"/>
    </row>
    <row r="24" spans="2:11" ht="17.25" thickBot="1" x14ac:dyDescent="0.35">
      <c r="B24" s="10" t="s">
        <v>21</v>
      </c>
      <c r="I24" s="7" t="s">
        <v>15</v>
      </c>
    </row>
    <row r="25" spans="2:11" ht="24.95" customHeight="1" x14ac:dyDescent="0.3">
      <c r="B25" s="1" t="s">
        <v>0</v>
      </c>
      <c r="C25" s="63" t="s">
        <v>50</v>
      </c>
      <c r="D25" s="63"/>
      <c r="E25" s="63"/>
      <c r="F25" s="63"/>
      <c r="G25" s="64"/>
      <c r="I25" s="5" t="s">
        <v>16</v>
      </c>
      <c r="J25" s="28">
        <v>0</v>
      </c>
      <c r="K25" s="29"/>
    </row>
    <row r="26" spans="2:11" ht="24.95" customHeight="1" x14ac:dyDescent="0.3">
      <c r="B26" s="2" t="s">
        <v>1</v>
      </c>
      <c r="C26" s="30">
        <v>3250000</v>
      </c>
      <c r="D26" s="30"/>
      <c r="E26" s="4" t="s">
        <v>8</v>
      </c>
      <c r="F26" s="30">
        <v>3080000</v>
      </c>
      <c r="G26" s="31"/>
      <c r="I26" s="8" t="s">
        <v>17</v>
      </c>
      <c r="J26" s="32">
        <v>0</v>
      </c>
      <c r="K26" s="33"/>
    </row>
    <row r="27" spans="2:11" ht="24.95" customHeight="1" x14ac:dyDescent="0.3">
      <c r="B27" s="2" t="s">
        <v>2</v>
      </c>
      <c r="C27" s="34">
        <f>+F26/C26</f>
        <v>0.94769230769230772</v>
      </c>
      <c r="D27" s="34"/>
      <c r="E27" s="4" t="s">
        <v>9</v>
      </c>
      <c r="F27" s="30">
        <f>+F26</f>
        <v>3080000</v>
      </c>
      <c r="G27" s="31"/>
      <c r="I27" s="8" t="s">
        <v>18</v>
      </c>
      <c r="J27" s="32">
        <f>+F27</f>
        <v>3080000</v>
      </c>
      <c r="K27" s="33"/>
    </row>
    <row r="28" spans="2:11" ht="24.95" customHeight="1" x14ac:dyDescent="0.3">
      <c r="B28" s="2" t="s">
        <v>3</v>
      </c>
      <c r="C28" s="35">
        <v>45111</v>
      </c>
      <c r="D28" s="20"/>
      <c r="E28" s="4" t="s">
        <v>24</v>
      </c>
      <c r="F28" s="35">
        <f>+C28</f>
        <v>45111</v>
      </c>
      <c r="G28" s="21"/>
      <c r="I28" s="8" t="s">
        <v>19</v>
      </c>
      <c r="J28" s="32">
        <f>+J25+J26+J27</f>
        <v>3080000</v>
      </c>
      <c r="K28" s="33"/>
    </row>
    <row r="29" spans="2:11" ht="24.95" customHeight="1" thickBot="1" x14ac:dyDescent="0.35">
      <c r="B29" s="2" t="s">
        <v>4</v>
      </c>
      <c r="C29" s="20" t="s">
        <v>14</v>
      </c>
      <c r="D29" s="20"/>
      <c r="E29" s="4" t="s">
        <v>22</v>
      </c>
      <c r="F29" s="18">
        <v>45135</v>
      </c>
      <c r="G29" s="52"/>
      <c r="I29" s="6" t="s">
        <v>20</v>
      </c>
      <c r="J29" s="16">
        <f>+F27-J28</f>
        <v>0</v>
      </c>
      <c r="K29" s="17"/>
    </row>
    <row r="30" spans="2:11" ht="24.95" customHeight="1" x14ac:dyDescent="0.3">
      <c r="B30" s="2" t="s">
        <v>5</v>
      </c>
      <c r="C30" s="18">
        <v>45135</v>
      </c>
      <c r="D30" s="19"/>
      <c r="E30" s="4" t="s">
        <v>10</v>
      </c>
      <c r="F30" s="20" t="s">
        <v>58</v>
      </c>
      <c r="G30" s="21"/>
    </row>
    <row r="31" spans="2:11" ht="24.95" customHeight="1" x14ac:dyDescent="0.3">
      <c r="B31" s="22" t="s">
        <v>6</v>
      </c>
      <c r="C31" s="13" t="s">
        <v>11</v>
      </c>
      <c r="D31" s="13" t="s">
        <v>12</v>
      </c>
      <c r="E31" s="23" t="s">
        <v>13</v>
      </c>
      <c r="F31" s="24"/>
      <c r="G31" s="25"/>
    </row>
    <row r="32" spans="2:11" ht="24.95" customHeight="1" x14ac:dyDescent="0.3">
      <c r="B32" s="22"/>
      <c r="C32" s="12" t="s">
        <v>51</v>
      </c>
      <c r="D32" s="12" t="s">
        <v>52</v>
      </c>
      <c r="E32" s="26" t="s">
        <v>53</v>
      </c>
      <c r="F32" s="26"/>
      <c r="G32" s="27"/>
    </row>
    <row r="33" spans="2:11" ht="24.95" customHeight="1" thickBot="1" x14ac:dyDescent="0.35">
      <c r="B33" s="3" t="s">
        <v>7</v>
      </c>
      <c r="C33" s="61" t="s">
        <v>23</v>
      </c>
      <c r="D33" s="61"/>
      <c r="E33" s="61"/>
      <c r="F33" s="61"/>
      <c r="G33" s="62"/>
    </row>
    <row r="35" spans="2:11" ht="17.25" thickBot="1" x14ac:dyDescent="0.35">
      <c r="B35" s="10" t="s">
        <v>21</v>
      </c>
      <c r="I35" s="7" t="s">
        <v>15</v>
      </c>
    </row>
    <row r="36" spans="2:11" ht="24.95" customHeight="1" x14ac:dyDescent="0.3">
      <c r="B36" s="1" t="s">
        <v>0</v>
      </c>
      <c r="C36" s="63" t="s">
        <v>54</v>
      </c>
      <c r="D36" s="63"/>
      <c r="E36" s="63"/>
      <c r="F36" s="63"/>
      <c r="G36" s="64"/>
      <c r="I36" s="5" t="s">
        <v>16</v>
      </c>
      <c r="J36" s="28">
        <v>0</v>
      </c>
      <c r="K36" s="29"/>
    </row>
    <row r="37" spans="2:11" ht="24.95" customHeight="1" x14ac:dyDescent="0.3">
      <c r="B37" s="2" t="s">
        <v>1</v>
      </c>
      <c r="C37" s="30">
        <v>4372500</v>
      </c>
      <c r="D37" s="30"/>
      <c r="E37" s="4" t="s">
        <v>8</v>
      </c>
      <c r="F37" s="30">
        <v>4180000</v>
      </c>
      <c r="G37" s="31"/>
      <c r="I37" s="8" t="s">
        <v>17</v>
      </c>
      <c r="J37" s="32">
        <v>0</v>
      </c>
      <c r="K37" s="33"/>
    </row>
    <row r="38" spans="2:11" ht="24.95" customHeight="1" x14ac:dyDescent="0.3">
      <c r="B38" s="2" t="s">
        <v>2</v>
      </c>
      <c r="C38" s="34">
        <f>+F37/C37</f>
        <v>0.95597484276729561</v>
      </c>
      <c r="D38" s="34"/>
      <c r="E38" s="4" t="s">
        <v>9</v>
      </c>
      <c r="F38" s="30">
        <f>+F37</f>
        <v>4180000</v>
      </c>
      <c r="G38" s="31"/>
      <c r="I38" s="8" t="s">
        <v>18</v>
      </c>
      <c r="J38" s="32">
        <f>+F38</f>
        <v>4180000</v>
      </c>
      <c r="K38" s="33"/>
    </row>
    <row r="39" spans="2:11" ht="24.95" customHeight="1" x14ac:dyDescent="0.3">
      <c r="B39" s="2" t="s">
        <v>3</v>
      </c>
      <c r="C39" s="35">
        <v>45111</v>
      </c>
      <c r="D39" s="20"/>
      <c r="E39" s="4" t="s">
        <v>24</v>
      </c>
      <c r="F39" s="35">
        <f>+C39</f>
        <v>45111</v>
      </c>
      <c r="G39" s="21"/>
      <c r="I39" s="8" t="s">
        <v>19</v>
      </c>
      <c r="J39" s="32">
        <f>+J36+J37+J38</f>
        <v>4180000</v>
      </c>
      <c r="K39" s="33"/>
    </row>
    <row r="40" spans="2:11" ht="24.95" customHeight="1" thickBot="1" x14ac:dyDescent="0.35">
      <c r="B40" s="2" t="s">
        <v>4</v>
      </c>
      <c r="C40" s="47" t="s">
        <v>14</v>
      </c>
      <c r="D40" s="48"/>
      <c r="E40" s="4" t="s">
        <v>22</v>
      </c>
      <c r="F40" s="18">
        <v>45120</v>
      </c>
      <c r="G40" s="52"/>
      <c r="I40" s="6" t="s">
        <v>20</v>
      </c>
      <c r="J40" s="16">
        <f>+F38-J39</f>
        <v>0</v>
      </c>
      <c r="K40" s="17"/>
    </row>
    <row r="41" spans="2:11" ht="24.95" customHeight="1" x14ac:dyDescent="0.3">
      <c r="B41" s="2" t="s">
        <v>5</v>
      </c>
      <c r="C41" s="18">
        <v>45120</v>
      </c>
      <c r="D41" s="19"/>
      <c r="E41" s="4" t="s">
        <v>10</v>
      </c>
      <c r="F41" s="20" t="s">
        <v>29</v>
      </c>
      <c r="G41" s="21"/>
    </row>
    <row r="42" spans="2:11" ht="24.95" customHeight="1" x14ac:dyDescent="0.3">
      <c r="B42" s="22" t="s">
        <v>6</v>
      </c>
      <c r="C42" s="13" t="s">
        <v>11</v>
      </c>
      <c r="D42" s="13" t="s">
        <v>12</v>
      </c>
      <c r="E42" s="23" t="s">
        <v>13</v>
      </c>
      <c r="F42" s="24"/>
      <c r="G42" s="25"/>
    </row>
    <row r="43" spans="2:11" ht="24.95" customHeight="1" x14ac:dyDescent="0.3">
      <c r="B43" s="22"/>
      <c r="C43" s="12" t="s">
        <v>55</v>
      </c>
      <c r="D43" s="12" t="s">
        <v>56</v>
      </c>
      <c r="E43" s="26" t="s">
        <v>57</v>
      </c>
      <c r="F43" s="26"/>
      <c r="G43" s="27"/>
    </row>
    <row r="44" spans="2:11" ht="24.95" customHeight="1" thickBot="1" x14ac:dyDescent="0.35">
      <c r="B44" s="3" t="s">
        <v>7</v>
      </c>
      <c r="C44" s="61" t="s">
        <v>23</v>
      </c>
      <c r="D44" s="61"/>
      <c r="E44" s="61"/>
      <c r="F44" s="61"/>
      <c r="G44" s="62"/>
    </row>
    <row r="46" spans="2:11" ht="17.25" thickBot="1" x14ac:dyDescent="0.35">
      <c r="B46" s="10" t="s">
        <v>21</v>
      </c>
      <c r="I46" s="7" t="s">
        <v>15</v>
      </c>
    </row>
    <row r="47" spans="2:11" ht="24.95" customHeight="1" x14ac:dyDescent="0.3">
      <c r="B47" s="1" t="s">
        <v>0</v>
      </c>
      <c r="C47" s="63" t="s">
        <v>59</v>
      </c>
      <c r="D47" s="63"/>
      <c r="E47" s="63"/>
      <c r="F47" s="63"/>
      <c r="G47" s="64"/>
      <c r="I47" s="5" t="s">
        <v>16</v>
      </c>
      <c r="J47" s="28">
        <v>0</v>
      </c>
      <c r="K47" s="29"/>
    </row>
    <row r="48" spans="2:11" ht="24.95" customHeight="1" x14ac:dyDescent="0.3">
      <c r="B48" s="2" t="s">
        <v>1</v>
      </c>
      <c r="C48" s="30">
        <v>1584000</v>
      </c>
      <c r="D48" s="30"/>
      <c r="E48" s="4" t="s">
        <v>8</v>
      </c>
      <c r="F48" s="30">
        <v>1584000</v>
      </c>
      <c r="G48" s="31"/>
      <c r="I48" s="8" t="s">
        <v>17</v>
      </c>
      <c r="J48" s="32">
        <v>0</v>
      </c>
      <c r="K48" s="33"/>
    </row>
    <row r="49" spans="2:11" ht="24.95" customHeight="1" x14ac:dyDescent="0.3">
      <c r="B49" s="2" t="s">
        <v>2</v>
      </c>
      <c r="C49" s="34">
        <f>+F48/C48</f>
        <v>1</v>
      </c>
      <c r="D49" s="34"/>
      <c r="E49" s="4" t="s">
        <v>9</v>
      </c>
      <c r="F49" s="30">
        <f>+F48</f>
        <v>1584000</v>
      </c>
      <c r="G49" s="31"/>
      <c r="I49" s="8" t="s">
        <v>18</v>
      </c>
      <c r="J49" s="32">
        <f>+F49</f>
        <v>1584000</v>
      </c>
      <c r="K49" s="33"/>
    </row>
    <row r="50" spans="2:11" ht="24.95" customHeight="1" x14ac:dyDescent="0.3">
      <c r="B50" s="2" t="s">
        <v>3</v>
      </c>
      <c r="C50" s="35">
        <v>45111</v>
      </c>
      <c r="D50" s="20"/>
      <c r="E50" s="4" t="s">
        <v>24</v>
      </c>
      <c r="F50" s="35">
        <f>+C50</f>
        <v>45111</v>
      </c>
      <c r="G50" s="21"/>
      <c r="I50" s="8" t="s">
        <v>19</v>
      </c>
      <c r="J50" s="32">
        <f>+J47+J48+J49</f>
        <v>1584000</v>
      </c>
      <c r="K50" s="33"/>
    </row>
    <row r="51" spans="2:11" ht="24.95" customHeight="1" thickBot="1" x14ac:dyDescent="0.35">
      <c r="B51" s="2" t="s">
        <v>4</v>
      </c>
      <c r="C51" s="20" t="s">
        <v>28</v>
      </c>
      <c r="D51" s="20"/>
      <c r="E51" s="4" t="s">
        <v>22</v>
      </c>
      <c r="F51" s="18">
        <v>45127</v>
      </c>
      <c r="G51" s="52"/>
      <c r="I51" s="6" t="s">
        <v>20</v>
      </c>
      <c r="J51" s="16">
        <f>+F49-J50</f>
        <v>0</v>
      </c>
      <c r="K51" s="17"/>
    </row>
    <row r="52" spans="2:11" ht="24.95" customHeight="1" x14ac:dyDescent="0.3">
      <c r="B52" s="2" t="s">
        <v>5</v>
      </c>
      <c r="C52" s="18">
        <v>45127</v>
      </c>
      <c r="D52" s="19"/>
      <c r="E52" s="4" t="s">
        <v>10</v>
      </c>
      <c r="F52" s="20" t="s">
        <v>34</v>
      </c>
      <c r="G52" s="21"/>
    </row>
    <row r="53" spans="2:11" ht="24.95" customHeight="1" x14ac:dyDescent="0.3">
      <c r="B53" s="22" t="s">
        <v>6</v>
      </c>
      <c r="C53" s="13" t="s">
        <v>11</v>
      </c>
      <c r="D53" s="13" t="s">
        <v>12</v>
      </c>
      <c r="E53" s="23" t="s">
        <v>13</v>
      </c>
      <c r="F53" s="24"/>
      <c r="G53" s="25"/>
    </row>
    <row r="54" spans="2:11" ht="24.95" customHeight="1" x14ac:dyDescent="0.3">
      <c r="B54" s="22"/>
      <c r="C54" s="15" t="s">
        <v>131</v>
      </c>
      <c r="D54" s="15" t="s">
        <v>60</v>
      </c>
      <c r="E54" s="59" t="s">
        <v>61</v>
      </c>
      <c r="F54" s="59"/>
      <c r="G54" s="60"/>
    </row>
    <row r="55" spans="2:11" ht="24.95" customHeight="1" thickBot="1" x14ac:dyDescent="0.35">
      <c r="B55" s="3" t="s">
        <v>7</v>
      </c>
      <c r="C55" s="61" t="s">
        <v>23</v>
      </c>
      <c r="D55" s="61"/>
      <c r="E55" s="61"/>
      <c r="F55" s="61"/>
      <c r="G55" s="62"/>
    </row>
    <row r="57" spans="2:11" ht="17.25" thickBot="1" x14ac:dyDescent="0.35">
      <c r="B57" s="10" t="s">
        <v>21</v>
      </c>
      <c r="I57" s="7" t="s">
        <v>15</v>
      </c>
    </row>
    <row r="58" spans="2:11" ht="24.95" customHeight="1" x14ac:dyDescent="0.3">
      <c r="B58" s="1" t="s">
        <v>0</v>
      </c>
      <c r="C58" s="63" t="s">
        <v>63</v>
      </c>
      <c r="D58" s="63"/>
      <c r="E58" s="63"/>
      <c r="F58" s="63"/>
      <c r="G58" s="64"/>
      <c r="I58" s="5" t="s">
        <v>16</v>
      </c>
      <c r="J58" s="28">
        <v>0</v>
      </c>
      <c r="K58" s="29"/>
    </row>
    <row r="59" spans="2:11" ht="24.95" customHeight="1" x14ac:dyDescent="0.3">
      <c r="B59" s="2" t="s">
        <v>1</v>
      </c>
      <c r="C59" s="30">
        <v>3960000</v>
      </c>
      <c r="D59" s="30"/>
      <c r="E59" s="4" t="s">
        <v>8</v>
      </c>
      <c r="F59" s="30">
        <v>3905000</v>
      </c>
      <c r="G59" s="31"/>
      <c r="I59" s="8" t="s">
        <v>17</v>
      </c>
      <c r="J59" s="32">
        <v>0</v>
      </c>
      <c r="K59" s="33"/>
    </row>
    <row r="60" spans="2:11" ht="24.95" customHeight="1" x14ac:dyDescent="0.3">
      <c r="B60" s="2" t="s">
        <v>2</v>
      </c>
      <c r="C60" s="34">
        <f>+F59/C59</f>
        <v>0.98611111111111116</v>
      </c>
      <c r="D60" s="34"/>
      <c r="E60" s="4" t="s">
        <v>9</v>
      </c>
      <c r="F60" s="30">
        <f>+F59</f>
        <v>3905000</v>
      </c>
      <c r="G60" s="31"/>
      <c r="I60" s="8" t="s">
        <v>18</v>
      </c>
      <c r="J60" s="32">
        <f>+F60</f>
        <v>3905000</v>
      </c>
      <c r="K60" s="33"/>
    </row>
    <row r="61" spans="2:11" ht="24.95" customHeight="1" x14ac:dyDescent="0.3">
      <c r="B61" s="2" t="s">
        <v>3</v>
      </c>
      <c r="C61" s="35">
        <v>45113</v>
      </c>
      <c r="D61" s="20"/>
      <c r="E61" s="4" t="s">
        <v>24</v>
      </c>
      <c r="F61" s="35">
        <f>+C61</f>
        <v>45113</v>
      </c>
      <c r="G61" s="21"/>
      <c r="I61" s="8" t="s">
        <v>19</v>
      </c>
      <c r="J61" s="32">
        <f>+J58+J59+J60</f>
        <v>3905000</v>
      </c>
      <c r="K61" s="33"/>
    </row>
    <row r="62" spans="2:11" ht="24.95" customHeight="1" thickBot="1" x14ac:dyDescent="0.35">
      <c r="B62" s="2" t="s">
        <v>4</v>
      </c>
      <c r="C62" s="20" t="s">
        <v>14</v>
      </c>
      <c r="D62" s="20"/>
      <c r="E62" s="4" t="s">
        <v>22</v>
      </c>
      <c r="F62" s="18">
        <v>45124</v>
      </c>
      <c r="G62" s="52"/>
      <c r="I62" s="6" t="s">
        <v>20</v>
      </c>
      <c r="J62" s="16">
        <f>+F60-J61</f>
        <v>0</v>
      </c>
      <c r="K62" s="17"/>
    </row>
    <row r="63" spans="2:11" ht="24.95" customHeight="1" x14ac:dyDescent="0.3">
      <c r="B63" s="2" t="s">
        <v>5</v>
      </c>
      <c r="C63" s="18">
        <v>45124</v>
      </c>
      <c r="D63" s="19"/>
      <c r="E63" s="4" t="s">
        <v>10</v>
      </c>
      <c r="F63" s="20" t="s">
        <v>64</v>
      </c>
      <c r="G63" s="21"/>
    </row>
    <row r="64" spans="2:11" ht="24.95" customHeight="1" x14ac:dyDescent="0.3">
      <c r="B64" s="22" t="s">
        <v>6</v>
      </c>
      <c r="C64" s="13" t="s">
        <v>11</v>
      </c>
      <c r="D64" s="13" t="s">
        <v>12</v>
      </c>
      <c r="E64" s="23" t="s">
        <v>13</v>
      </c>
      <c r="F64" s="24"/>
      <c r="G64" s="25"/>
    </row>
    <row r="65" spans="2:11" ht="24.95" customHeight="1" x14ac:dyDescent="0.3">
      <c r="B65" s="22"/>
      <c r="C65" s="12" t="s">
        <v>65</v>
      </c>
      <c r="D65" s="12" t="s">
        <v>66</v>
      </c>
      <c r="E65" s="26" t="s">
        <v>67</v>
      </c>
      <c r="F65" s="26"/>
      <c r="G65" s="27"/>
    </row>
    <row r="66" spans="2:11" ht="24.95" customHeight="1" thickBot="1" x14ac:dyDescent="0.35">
      <c r="B66" s="3" t="s">
        <v>7</v>
      </c>
      <c r="C66" s="61" t="s">
        <v>23</v>
      </c>
      <c r="D66" s="61"/>
      <c r="E66" s="61"/>
      <c r="F66" s="61"/>
      <c r="G66" s="62"/>
    </row>
    <row r="68" spans="2:11" ht="17.25" thickBot="1" x14ac:dyDescent="0.35">
      <c r="B68" s="10" t="s">
        <v>21</v>
      </c>
      <c r="I68" s="7" t="s">
        <v>15</v>
      </c>
    </row>
    <row r="69" spans="2:11" ht="24.95" customHeight="1" x14ac:dyDescent="0.3">
      <c r="B69" s="1" t="s">
        <v>0</v>
      </c>
      <c r="C69" s="63" t="s">
        <v>68</v>
      </c>
      <c r="D69" s="63"/>
      <c r="E69" s="63"/>
      <c r="F69" s="63"/>
      <c r="G69" s="64"/>
      <c r="I69" s="5" t="s">
        <v>16</v>
      </c>
      <c r="J69" s="28">
        <v>0</v>
      </c>
      <c r="K69" s="29"/>
    </row>
    <row r="70" spans="2:11" ht="24.95" customHeight="1" x14ac:dyDescent="0.3">
      <c r="B70" s="2" t="s">
        <v>1</v>
      </c>
      <c r="C70" s="30">
        <v>5940000</v>
      </c>
      <c r="D70" s="30"/>
      <c r="E70" s="4" t="s">
        <v>8</v>
      </c>
      <c r="F70" s="30">
        <v>5775000</v>
      </c>
      <c r="G70" s="31"/>
      <c r="I70" s="8" t="s">
        <v>17</v>
      </c>
      <c r="J70" s="32">
        <v>0</v>
      </c>
      <c r="K70" s="33"/>
    </row>
    <row r="71" spans="2:11" ht="24.95" customHeight="1" x14ac:dyDescent="0.3">
      <c r="B71" s="2" t="s">
        <v>2</v>
      </c>
      <c r="C71" s="34">
        <f>+F70/C70</f>
        <v>0.97222222222222221</v>
      </c>
      <c r="D71" s="34"/>
      <c r="E71" s="4" t="s">
        <v>9</v>
      </c>
      <c r="F71" s="30">
        <f>+F70</f>
        <v>5775000</v>
      </c>
      <c r="G71" s="31"/>
      <c r="I71" s="8" t="s">
        <v>18</v>
      </c>
      <c r="J71" s="32">
        <f>+F71</f>
        <v>5775000</v>
      </c>
      <c r="K71" s="33"/>
    </row>
    <row r="72" spans="2:11" ht="24.95" customHeight="1" x14ac:dyDescent="0.3">
      <c r="B72" s="2" t="s">
        <v>3</v>
      </c>
      <c r="C72" s="35">
        <v>45116</v>
      </c>
      <c r="D72" s="20"/>
      <c r="E72" s="4" t="s">
        <v>24</v>
      </c>
      <c r="F72" s="35">
        <f>+C72</f>
        <v>45116</v>
      </c>
      <c r="G72" s="21"/>
      <c r="I72" s="8" t="s">
        <v>19</v>
      </c>
      <c r="J72" s="32">
        <f>+J69+J70+J71</f>
        <v>5775000</v>
      </c>
      <c r="K72" s="33"/>
    </row>
    <row r="73" spans="2:11" ht="24.95" customHeight="1" thickBot="1" x14ac:dyDescent="0.35">
      <c r="B73" s="2" t="s">
        <v>4</v>
      </c>
      <c r="C73" s="20" t="s">
        <v>14</v>
      </c>
      <c r="D73" s="20"/>
      <c r="E73" s="4" t="s">
        <v>22</v>
      </c>
      <c r="F73" s="18">
        <v>45123</v>
      </c>
      <c r="G73" s="52"/>
      <c r="I73" s="6" t="s">
        <v>20</v>
      </c>
      <c r="J73" s="16">
        <f>+F71-J72</f>
        <v>0</v>
      </c>
      <c r="K73" s="17"/>
    </row>
    <row r="74" spans="2:11" ht="24.95" customHeight="1" x14ac:dyDescent="0.3">
      <c r="B74" s="2" t="s">
        <v>5</v>
      </c>
      <c r="C74" s="18">
        <v>45123</v>
      </c>
      <c r="D74" s="19"/>
      <c r="E74" s="4" t="s">
        <v>10</v>
      </c>
      <c r="F74" s="20" t="s">
        <v>69</v>
      </c>
      <c r="G74" s="21"/>
    </row>
    <row r="75" spans="2:11" ht="24.95" customHeight="1" x14ac:dyDescent="0.3">
      <c r="B75" s="22" t="s">
        <v>6</v>
      </c>
      <c r="C75" s="13" t="s">
        <v>11</v>
      </c>
      <c r="D75" s="13" t="s">
        <v>12</v>
      </c>
      <c r="E75" s="23" t="s">
        <v>13</v>
      </c>
      <c r="F75" s="24"/>
      <c r="G75" s="25"/>
    </row>
    <row r="76" spans="2:11" ht="24.95" customHeight="1" x14ac:dyDescent="0.3">
      <c r="B76" s="22"/>
      <c r="C76" s="12" t="s">
        <v>70</v>
      </c>
      <c r="D76" s="12" t="s">
        <v>71</v>
      </c>
      <c r="E76" s="26" t="s">
        <v>72</v>
      </c>
      <c r="F76" s="26"/>
      <c r="G76" s="27"/>
    </row>
    <row r="77" spans="2:11" ht="24.95" customHeight="1" thickBot="1" x14ac:dyDescent="0.35">
      <c r="B77" s="3" t="s">
        <v>7</v>
      </c>
      <c r="C77" s="61" t="s">
        <v>23</v>
      </c>
      <c r="D77" s="61"/>
      <c r="E77" s="61"/>
      <c r="F77" s="61"/>
      <c r="G77" s="62"/>
    </row>
    <row r="79" spans="2:11" ht="17.25" thickBot="1" x14ac:dyDescent="0.35">
      <c r="B79" s="10" t="s">
        <v>21</v>
      </c>
      <c r="I79" s="7" t="s">
        <v>15</v>
      </c>
    </row>
    <row r="80" spans="2:11" ht="24.95" customHeight="1" x14ac:dyDescent="0.3">
      <c r="B80" s="1" t="s">
        <v>0</v>
      </c>
      <c r="C80" s="63" t="s">
        <v>73</v>
      </c>
      <c r="D80" s="63"/>
      <c r="E80" s="63"/>
      <c r="F80" s="63"/>
      <c r="G80" s="64"/>
      <c r="I80" s="5" t="s">
        <v>16</v>
      </c>
      <c r="J80" s="28">
        <v>0</v>
      </c>
      <c r="K80" s="29"/>
    </row>
    <row r="81" spans="2:11" ht="24.95" customHeight="1" x14ac:dyDescent="0.3">
      <c r="B81" s="2" t="s">
        <v>1</v>
      </c>
      <c r="C81" s="30">
        <v>6300000</v>
      </c>
      <c r="D81" s="30"/>
      <c r="E81" s="4" t="s">
        <v>8</v>
      </c>
      <c r="F81" s="30">
        <v>6006000</v>
      </c>
      <c r="G81" s="31"/>
      <c r="I81" s="8" t="s">
        <v>17</v>
      </c>
      <c r="J81" s="32">
        <v>0</v>
      </c>
      <c r="K81" s="33"/>
    </row>
    <row r="82" spans="2:11" ht="24.95" customHeight="1" x14ac:dyDescent="0.3">
      <c r="B82" s="2" t="s">
        <v>2</v>
      </c>
      <c r="C82" s="34">
        <f>+F81/C81</f>
        <v>0.95333333333333337</v>
      </c>
      <c r="D82" s="34"/>
      <c r="E82" s="4" t="s">
        <v>9</v>
      </c>
      <c r="F82" s="30">
        <f>+F81</f>
        <v>6006000</v>
      </c>
      <c r="G82" s="31"/>
      <c r="I82" s="8" t="s">
        <v>18</v>
      </c>
      <c r="J82" s="32">
        <f>+F82</f>
        <v>6006000</v>
      </c>
      <c r="K82" s="33"/>
    </row>
    <row r="83" spans="2:11" ht="24.95" customHeight="1" x14ac:dyDescent="0.3">
      <c r="B83" s="2" t="s">
        <v>3</v>
      </c>
      <c r="C83" s="35">
        <v>45119</v>
      </c>
      <c r="D83" s="20"/>
      <c r="E83" s="4" t="s">
        <v>24</v>
      </c>
      <c r="F83" s="35">
        <f>+C83</f>
        <v>45119</v>
      </c>
      <c r="G83" s="21"/>
      <c r="I83" s="8" t="s">
        <v>19</v>
      </c>
      <c r="J83" s="32">
        <f>+J80+J81+J82</f>
        <v>6006000</v>
      </c>
      <c r="K83" s="33"/>
    </row>
    <row r="84" spans="2:11" ht="24.95" customHeight="1" thickBot="1" x14ac:dyDescent="0.35">
      <c r="B84" s="2" t="s">
        <v>4</v>
      </c>
      <c r="C84" s="20" t="s">
        <v>14</v>
      </c>
      <c r="D84" s="20"/>
      <c r="E84" s="4" t="s">
        <v>22</v>
      </c>
      <c r="F84" s="18">
        <v>45130</v>
      </c>
      <c r="G84" s="52"/>
      <c r="I84" s="6" t="s">
        <v>20</v>
      </c>
      <c r="J84" s="16">
        <f>+F82-J83</f>
        <v>0</v>
      </c>
      <c r="K84" s="17"/>
    </row>
    <row r="85" spans="2:11" ht="24.95" customHeight="1" x14ac:dyDescent="0.3">
      <c r="B85" s="2" t="s">
        <v>5</v>
      </c>
      <c r="C85" s="18">
        <v>45130</v>
      </c>
      <c r="D85" s="19"/>
      <c r="E85" s="4" t="s">
        <v>10</v>
      </c>
      <c r="F85" s="20" t="s">
        <v>27</v>
      </c>
      <c r="G85" s="21"/>
    </row>
    <row r="86" spans="2:11" ht="24.95" customHeight="1" x14ac:dyDescent="0.3">
      <c r="B86" s="22" t="s">
        <v>6</v>
      </c>
      <c r="C86" s="13" t="s">
        <v>11</v>
      </c>
      <c r="D86" s="13" t="s">
        <v>12</v>
      </c>
      <c r="E86" s="23" t="s">
        <v>13</v>
      </c>
      <c r="F86" s="24"/>
      <c r="G86" s="25"/>
    </row>
    <row r="87" spans="2:11" ht="24.95" customHeight="1" x14ac:dyDescent="0.3">
      <c r="B87" s="22"/>
      <c r="C87" s="12" t="s">
        <v>75</v>
      </c>
      <c r="D87" s="12" t="s">
        <v>74</v>
      </c>
      <c r="E87" s="26" t="s">
        <v>76</v>
      </c>
      <c r="F87" s="26"/>
      <c r="G87" s="27"/>
    </row>
    <row r="88" spans="2:11" ht="24.95" customHeight="1" thickBot="1" x14ac:dyDescent="0.35">
      <c r="B88" s="3" t="s">
        <v>7</v>
      </c>
      <c r="C88" s="61" t="s">
        <v>23</v>
      </c>
      <c r="D88" s="61"/>
      <c r="E88" s="61"/>
      <c r="F88" s="61"/>
      <c r="G88" s="62"/>
    </row>
    <row r="90" spans="2:11" ht="17.25" thickBot="1" x14ac:dyDescent="0.35">
      <c r="B90" s="10" t="s">
        <v>21</v>
      </c>
      <c r="I90" s="7" t="s">
        <v>15</v>
      </c>
    </row>
    <row r="91" spans="2:11" ht="24.95" customHeight="1" x14ac:dyDescent="0.3">
      <c r="B91" s="1" t="s">
        <v>0</v>
      </c>
      <c r="C91" s="63" t="s">
        <v>77</v>
      </c>
      <c r="D91" s="63"/>
      <c r="E91" s="63"/>
      <c r="F91" s="63"/>
      <c r="G91" s="64"/>
      <c r="I91" s="5" t="s">
        <v>16</v>
      </c>
      <c r="J91" s="28">
        <v>0</v>
      </c>
      <c r="K91" s="29"/>
    </row>
    <row r="92" spans="2:11" ht="24.95" customHeight="1" x14ac:dyDescent="0.3">
      <c r="B92" s="2" t="s">
        <v>1</v>
      </c>
      <c r="C92" s="30">
        <v>137500</v>
      </c>
      <c r="D92" s="30"/>
      <c r="E92" s="4" t="s">
        <v>8</v>
      </c>
      <c r="F92" s="30">
        <v>137500</v>
      </c>
      <c r="G92" s="31"/>
      <c r="I92" s="8" t="s">
        <v>17</v>
      </c>
      <c r="J92" s="32">
        <v>0</v>
      </c>
      <c r="K92" s="33"/>
    </row>
    <row r="93" spans="2:11" ht="24.95" customHeight="1" x14ac:dyDescent="0.3">
      <c r="B93" s="2" t="s">
        <v>2</v>
      </c>
      <c r="C93" s="34">
        <f>+F92/C92</f>
        <v>1</v>
      </c>
      <c r="D93" s="34"/>
      <c r="E93" s="4" t="s">
        <v>9</v>
      </c>
      <c r="F93" s="30">
        <f>+F92</f>
        <v>137500</v>
      </c>
      <c r="G93" s="31"/>
      <c r="I93" s="8" t="s">
        <v>18</v>
      </c>
      <c r="J93" s="32">
        <f>+F93</f>
        <v>137500</v>
      </c>
      <c r="K93" s="33"/>
    </row>
    <row r="94" spans="2:11" ht="24.95" customHeight="1" x14ac:dyDescent="0.3">
      <c r="B94" s="2" t="s">
        <v>3</v>
      </c>
      <c r="C94" s="35">
        <v>45124</v>
      </c>
      <c r="D94" s="20"/>
      <c r="E94" s="4" t="s">
        <v>24</v>
      </c>
      <c r="F94" s="35">
        <f>+C94</f>
        <v>45124</v>
      </c>
      <c r="G94" s="21"/>
      <c r="I94" s="8" t="s">
        <v>19</v>
      </c>
      <c r="J94" s="32">
        <f>+J91+J92+J93</f>
        <v>137500</v>
      </c>
      <c r="K94" s="33"/>
    </row>
    <row r="95" spans="2:11" ht="24.95" customHeight="1" thickBot="1" x14ac:dyDescent="0.35">
      <c r="B95" s="2" t="s">
        <v>4</v>
      </c>
      <c r="C95" s="20" t="s">
        <v>14</v>
      </c>
      <c r="D95" s="20"/>
      <c r="E95" s="4" t="s">
        <v>22</v>
      </c>
      <c r="F95" s="18">
        <v>45125</v>
      </c>
      <c r="G95" s="52"/>
      <c r="I95" s="6" t="s">
        <v>20</v>
      </c>
      <c r="J95" s="16">
        <f>+F93-J94</f>
        <v>0</v>
      </c>
      <c r="K95" s="17"/>
    </row>
    <row r="96" spans="2:11" ht="24.95" customHeight="1" x14ac:dyDescent="0.3">
      <c r="B96" s="2" t="s">
        <v>5</v>
      </c>
      <c r="C96" s="18">
        <v>45125</v>
      </c>
      <c r="D96" s="19"/>
      <c r="E96" s="4" t="s">
        <v>10</v>
      </c>
      <c r="F96" s="20" t="s">
        <v>78</v>
      </c>
      <c r="G96" s="21"/>
    </row>
    <row r="97" spans="2:11" ht="24.95" customHeight="1" x14ac:dyDescent="0.3">
      <c r="B97" s="22" t="s">
        <v>6</v>
      </c>
      <c r="C97" s="13" t="s">
        <v>11</v>
      </c>
      <c r="D97" s="13" t="s">
        <v>12</v>
      </c>
      <c r="E97" s="23" t="s">
        <v>13</v>
      </c>
      <c r="F97" s="24"/>
      <c r="G97" s="25"/>
    </row>
    <row r="98" spans="2:11" ht="24.95" customHeight="1" x14ac:dyDescent="0.3">
      <c r="B98" s="22"/>
      <c r="C98" s="12" t="s">
        <v>40</v>
      </c>
      <c r="D98" s="12" t="s">
        <v>41</v>
      </c>
      <c r="E98" s="26" t="s">
        <v>79</v>
      </c>
      <c r="F98" s="26"/>
      <c r="G98" s="27"/>
    </row>
    <row r="99" spans="2:11" ht="24.95" customHeight="1" thickBot="1" x14ac:dyDescent="0.35">
      <c r="B99" s="3" t="s">
        <v>7</v>
      </c>
      <c r="C99" s="61" t="s">
        <v>23</v>
      </c>
      <c r="D99" s="61"/>
      <c r="E99" s="61"/>
      <c r="F99" s="61"/>
      <c r="G99" s="62"/>
    </row>
    <row r="101" spans="2:11" ht="17.25" thickBot="1" x14ac:dyDescent="0.35">
      <c r="B101" s="10" t="s">
        <v>21</v>
      </c>
      <c r="I101" s="7" t="s">
        <v>15</v>
      </c>
    </row>
    <row r="102" spans="2:11" ht="24.95" customHeight="1" x14ac:dyDescent="0.3">
      <c r="B102" s="1" t="s">
        <v>0</v>
      </c>
      <c r="C102" s="63" t="s">
        <v>80</v>
      </c>
      <c r="D102" s="63"/>
      <c r="E102" s="63"/>
      <c r="F102" s="63"/>
      <c r="G102" s="64"/>
      <c r="I102" s="5" t="s">
        <v>16</v>
      </c>
      <c r="J102" s="28">
        <v>0</v>
      </c>
      <c r="K102" s="29"/>
    </row>
    <row r="103" spans="2:11" ht="24.95" customHeight="1" x14ac:dyDescent="0.3">
      <c r="B103" s="2" t="s">
        <v>1</v>
      </c>
      <c r="C103" s="30">
        <v>2700000</v>
      </c>
      <c r="D103" s="30"/>
      <c r="E103" s="4" t="s">
        <v>8</v>
      </c>
      <c r="F103" s="30">
        <v>2700000</v>
      </c>
      <c r="G103" s="30"/>
      <c r="I103" s="8" t="s">
        <v>17</v>
      </c>
      <c r="J103" s="32">
        <v>0</v>
      </c>
      <c r="K103" s="33"/>
    </row>
    <row r="104" spans="2:11" ht="24.95" customHeight="1" x14ac:dyDescent="0.3">
      <c r="B104" s="2" t="s">
        <v>2</v>
      </c>
      <c r="C104" s="34">
        <f>+F103/C103</f>
        <v>1</v>
      </c>
      <c r="D104" s="34"/>
      <c r="E104" s="4" t="s">
        <v>9</v>
      </c>
      <c r="F104" s="30">
        <f>+F103</f>
        <v>2700000</v>
      </c>
      <c r="G104" s="31"/>
      <c r="I104" s="8" t="s">
        <v>18</v>
      </c>
      <c r="J104" s="32">
        <f>+F104</f>
        <v>2700000</v>
      </c>
      <c r="K104" s="33"/>
    </row>
    <row r="105" spans="2:11" ht="24.95" customHeight="1" x14ac:dyDescent="0.3">
      <c r="B105" s="2" t="s">
        <v>3</v>
      </c>
      <c r="C105" s="35">
        <v>45113</v>
      </c>
      <c r="D105" s="20"/>
      <c r="E105" s="4" t="s">
        <v>24</v>
      </c>
      <c r="F105" s="35">
        <f>+C105</f>
        <v>45113</v>
      </c>
      <c r="G105" s="21"/>
      <c r="I105" s="8" t="s">
        <v>19</v>
      </c>
      <c r="J105" s="32">
        <f>+J102+J103+J104</f>
        <v>2700000</v>
      </c>
      <c r="K105" s="33"/>
    </row>
    <row r="106" spans="2:11" ht="24.95" customHeight="1" thickBot="1" x14ac:dyDescent="0.35">
      <c r="B106" s="2" t="s">
        <v>4</v>
      </c>
      <c r="C106" s="20" t="s">
        <v>14</v>
      </c>
      <c r="D106" s="20"/>
      <c r="E106" s="4" t="s">
        <v>22</v>
      </c>
      <c r="F106" s="18">
        <v>45124</v>
      </c>
      <c r="G106" s="52"/>
      <c r="I106" s="6" t="s">
        <v>20</v>
      </c>
      <c r="J106" s="16">
        <f>+F104-J105</f>
        <v>0</v>
      </c>
      <c r="K106" s="17"/>
    </row>
    <row r="107" spans="2:11" ht="24.95" customHeight="1" x14ac:dyDescent="0.3">
      <c r="B107" s="2" t="s">
        <v>5</v>
      </c>
      <c r="C107" s="18">
        <v>45124</v>
      </c>
      <c r="D107" s="19"/>
      <c r="E107" s="4" t="s">
        <v>10</v>
      </c>
      <c r="F107" s="20" t="s">
        <v>31</v>
      </c>
      <c r="G107" s="21"/>
    </row>
    <row r="108" spans="2:11" ht="24.95" customHeight="1" x14ac:dyDescent="0.3">
      <c r="B108" s="22" t="s">
        <v>6</v>
      </c>
      <c r="C108" s="13" t="s">
        <v>11</v>
      </c>
      <c r="D108" s="13" t="s">
        <v>12</v>
      </c>
      <c r="E108" s="23" t="s">
        <v>13</v>
      </c>
      <c r="F108" s="24"/>
      <c r="G108" s="25"/>
    </row>
    <row r="109" spans="2:11" ht="24.95" customHeight="1" x14ac:dyDescent="0.3">
      <c r="B109" s="22"/>
      <c r="C109" s="12" t="s">
        <v>65</v>
      </c>
      <c r="D109" s="12" t="s">
        <v>66</v>
      </c>
      <c r="E109" s="26" t="s">
        <v>67</v>
      </c>
      <c r="F109" s="26"/>
      <c r="G109" s="27"/>
    </row>
    <row r="110" spans="2:11" ht="24.95" customHeight="1" thickBot="1" x14ac:dyDescent="0.35">
      <c r="B110" s="3" t="s">
        <v>7</v>
      </c>
      <c r="C110" s="61" t="s">
        <v>23</v>
      </c>
      <c r="D110" s="61"/>
      <c r="E110" s="61"/>
      <c r="F110" s="61"/>
      <c r="G110" s="62"/>
    </row>
    <row r="112" spans="2:11" ht="17.25" thickBot="1" x14ac:dyDescent="0.35">
      <c r="B112" s="10" t="s">
        <v>21</v>
      </c>
      <c r="I112" s="7" t="s">
        <v>15</v>
      </c>
    </row>
    <row r="113" spans="2:11" ht="24.95" customHeight="1" x14ac:dyDescent="0.3">
      <c r="B113" s="1" t="s">
        <v>0</v>
      </c>
      <c r="C113" s="63" t="s">
        <v>81</v>
      </c>
      <c r="D113" s="63"/>
      <c r="E113" s="63"/>
      <c r="F113" s="63"/>
      <c r="G113" s="64"/>
      <c r="I113" s="5" t="s">
        <v>16</v>
      </c>
      <c r="J113" s="28">
        <v>0</v>
      </c>
      <c r="K113" s="29"/>
    </row>
    <row r="114" spans="2:11" ht="24.95" customHeight="1" x14ac:dyDescent="0.3">
      <c r="B114" s="2" t="s">
        <v>1</v>
      </c>
      <c r="C114" s="30">
        <v>2400000</v>
      </c>
      <c r="D114" s="30"/>
      <c r="E114" s="4" t="s">
        <v>8</v>
      </c>
      <c r="F114" s="30">
        <v>2310000</v>
      </c>
      <c r="G114" s="31"/>
      <c r="I114" s="8" t="s">
        <v>17</v>
      </c>
      <c r="J114" s="32">
        <v>0</v>
      </c>
      <c r="K114" s="33"/>
    </row>
    <row r="115" spans="2:11" ht="24.95" customHeight="1" x14ac:dyDescent="0.3">
      <c r="B115" s="2" t="s">
        <v>2</v>
      </c>
      <c r="C115" s="34">
        <f>+F114/C114</f>
        <v>0.96250000000000002</v>
      </c>
      <c r="D115" s="34"/>
      <c r="E115" s="4" t="s">
        <v>9</v>
      </c>
      <c r="F115" s="30">
        <f>+F114</f>
        <v>2310000</v>
      </c>
      <c r="G115" s="31"/>
      <c r="I115" s="8" t="s">
        <v>18</v>
      </c>
      <c r="J115" s="32">
        <f>+F115</f>
        <v>2310000</v>
      </c>
      <c r="K115" s="33"/>
    </row>
    <row r="116" spans="2:11" ht="24.95" customHeight="1" x14ac:dyDescent="0.3">
      <c r="B116" s="2" t="s">
        <v>3</v>
      </c>
      <c r="C116" s="35">
        <v>45126</v>
      </c>
      <c r="D116" s="20"/>
      <c r="E116" s="4" t="s">
        <v>24</v>
      </c>
      <c r="F116" s="35">
        <f>+C116</f>
        <v>45126</v>
      </c>
      <c r="G116" s="21"/>
      <c r="I116" s="8" t="s">
        <v>19</v>
      </c>
      <c r="J116" s="32">
        <f>+J113+J114+J115</f>
        <v>2310000</v>
      </c>
      <c r="K116" s="33"/>
    </row>
    <row r="117" spans="2:11" ht="24.95" customHeight="1" thickBot="1" x14ac:dyDescent="0.35">
      <c r="B117" s="2" t="s">
        <v>4</v>
      </c>
      <c r="C117" s="20" t="s">
        <v>14</v>
      </c>
      <c r="D117" s="20"/>
      <c r="E117" s="4" t="s">
        <v>22</v>
      </c>
      <c r="F117" s="18">
        <v>45135</v>
      </c>
      <c r="G117" s="52"/>
      <c r="I117" s="6" t="s">
        <v>20</v>
      </c>
      <c r="J117" s="16">
        <f>+F115-J116</f>
        <v>0</v>
      </c>
      <c r="K117" s="17"/>
    </row>
    <row r="118" spans="2:11" ht="24.95" customHeight="1" x14ac:dyDescent="0.3">
      <c r="B118" s="2" t="s">
        <v>5</v>
      </c>
      <c r="C118" s="18">
        <v>45135</v>
      </c>
      <c r="D118" s="19"/>
      <c r="E118" s="4" t="s">
        <v>10</v>
      </c>
      <c r="F118" s="20" t="s">
        <v>32</v>
      </c>
      <c r="G118" s="21"/>
    </row>
    <row r="119" spans="2:11" ht="24.95" customHeight="1" x14ac:dyDescent="0.3">
      <c r="B119" s="22" t="s">
        <v>6</v>
      </c>
      <c r="C119" s="13" t="s">
        <v>11</v>
      </c>
      <c r="D119" s="13" t="s">
        <v>12</v>
      </c>
      <c r="E119" s="23" t="s">
        <v>13</v>
      </c>
      <c r="F119" s="24"/>
      <c r="G119" s="25"/>
    </row>
    <row r="120" spans="2:11" ht="24.95" customHeight="1" x14ac:dyDescent="0.3">
      <c r="B120" s="22"/>
      <c r="C120" s="12" t="s">
        <v>47</v>
      </c>
      <c r="D120" s="12" t="s">
        <v>48</v>
      </c>
      <c r="E120" s="26" t="s">
        <v>82</v>
      </c>
      <c r="F120" s="26"/>
      <c r="G120" s="27"/>
    </row>
    <row r="121" spans="2:11" ht="24.95" customHeight="1" thickBot="1" x14ac:dyDescent="0.35">
      <c r="B121" s="3" t="s">
        <v>7</v>
      </c>
      <c r="C121" s="61" t="s">
        <v>23</v>
      </c>
      <c r="D121" s="61"/>
      <c r="E121" s="61"/>
      <c r="F121" s="61"/>
      <c r="G121" s="62"/>
    </row>
    <row r="123" spans="2:11" ht="17.25" thickBot="1" x14ac:dyDescent="0.35">
      <c r="B123" s="10" t="s">
        <v>21</v>
      </c>
      <c r="I123" s="7" t="s">
        <v>15</v>
      </c>
    </row>
    <row r="124" spans="2:11" ht="24.95" customHeight="1" x14ac:dyDescent="0.3">
      <c r="B124" s="1" t="s">
        <v>0</v>
      </c>
      <c r="C124" s="63" t="s">
        <v>83</v>
      </c>
      <c r="D124" s="63"/>
      <c r="E124" s="63"/>
      <c r="F124" s="63"/>
      <c r="G124" s="64"/>
      <c r="I124" s="5" t="s">
        <v>16</v>
      </c>
      <c r="J124" s="28">
        <v>0</v>
      </c>
      <c r="K124" s="29"/>
    </row>
    <row r="125" spans="2:11" ht="24.95" customHeight="1" x14ac:dyDescent="0.3">
      <c r="B125" s="2" t="s">
        <v>1</v>
      </c>
      <c r="C125" s="30">
        <v>945070</v>
      </c>
      <c r="D125" s="30"/>
      <c r="E125" s="4" t="s">
        <v>8</v>
      </c>
      <c r="F125" s="30">
        <f>+C125</f>
        <v>945070</v>
      </c>
      <c r="G125" s="31"/>
      <c r="I125" s="9" t="s">
        <v>17</v>
      </c>
      <c r="J125" s="32">
        <v>0</v>
      </c>
      <c r="K125" s="33"/>
    </row>
    <row r="126" spans="2:11" ht="24.95" customHeight="1" x14ac:dyDescent="0.3">
      <c r="B126" s="2" t="s">
        <v>2</v>
      </c>
      <c r="C126" s="34">
        <f>+F125/C125</f>
        <v>1</v>
      </c>
      <c r="D126" s="34"/>
      <c r="E126" s="4" t="s">
        <v>9</v>
      </c>
      <c r="F126" s="30">
        <f>+F125</f>
        <v>945070</v>
      </c>
      <c r="G126" s="31"/>
      <c r="I126" s="9" t="s">
        <v>18</v>
      </c>
      <c r="J126" s="32">
        <v>0</v>
      </c>
      <c r="K126" s="33"/>
    </row>
    <row r="127" spans="2:11" ht="24.95" customHeight="1" x14ac:dyDescent="0.3">
      <c r="B127" s="2" t="s">
        <v>3</v>
      </c>
      <c r="C127" s="35">
        <v>45126</v>
      </c>
      <c r="D127" s="20"/>
      <c r="E127" s="4" t="s">
        <v>24</v>
      </c>
      <c r="F127" s="35">
        <f>+C127</f>
        <v>45126</v>
      </c>
      <c r="G127" s="21"/>
      <c r="I127" s="9" t="s">
        <v>19</v>
      </c>
      <c r="J127" s="32">
        <f>+J124+J125+J126</f>
        <v>0</v>
      </c>
      <c r="K127" s="33"/>
    </row>
    <row r="128" spans="2:11" ht="24.95" customHeight="1" thickBot="1" x14ac:dyDescent="0.35">
      <c r="B128" s="2" t="s">
        <v>4</v>
      </c>
      <c r="C128" s="20" t="s">
        <v>28</v>
      </c>
      <c r="D128" s="20"/>
      <c r="E128" s="4" t="s">
        <v>22</v>
      </c>
      <c r="F128" s="18"/>
      <c r="G128" s="52"/>
      <c r="I128" s="6" t="s">
        <v>20</v>
      </c>
      <c r="J128" s="16">
        <f>+F126-J127</f>
        <v>945070</v>
      </c>
      <c r="K128" s="17"/>
    </row>
    <row r="129" spans="2:11" ht="24.95" customHeight="1" x14ac:dyDescent="0.3">
      <c r="B129" s="2" t="s">
        <v>5</v>
      </c>
      <c r="C129" s="18"/>
      <c r="D129" s="19"/>
      <c r="E129" s="4" t="s">
        <v>10</v>
      </c>
      <c r="F129" s="20" t="s">
        <v>33</v>
      </c>
      <c r="G129" s="21"/>
    </row>
    <row r="130" spans="2:11" ht="24.95" customHeight="1" x14ac:dyDescent="0.3">
      <c r="B130" s="22" t="s">
        <v>6</v>
      </c>
      <c r="C130" s="13" t="s">
        <v>11</v>
      </c>
      <c r="D130" s="13" t="s">
        <v>12</v>
      </c>
      <c r="E130" s="23" t="s">
        <v>13</v>
      </c>
      <c r="F130" s="24"/>
      <c r="G130" s="25"/>
    </row>
    <row r="131" spans="2:11" ht="24.95" customHeight="1" x14ac:dyDescent="0.3">
      <c r="B131" s="22"/>
      <c r="C131" s="12" t="s">
        <v>126</v>
      </c>
      <c r="D131" s="12" t="s">
        <v>38</v>
      </c>
      <c r="E131" s="26" t="s">
        <v>39</v>
      </c>
      <c r="F131" s="26"/>
      <c r="G131" s="27"/>
    </row>
    <row r="132" spans="2:11" ht="24.95" customHeight="1" thickBot="1" x14ac:dyDescent="0.35">
      <c r="B132" s="3" t="s">
        <v>7</v>
      </c>
      <c r="C132" s="61" t="s">
        <v>23</v>
      </c>
      <c r="D132" s="61"/>
      <c r="E132" s="61"/>
      <c r="F132" s="61"/>
      <c r="G132" s="62"/>
    </row>
    <row r="134" spans="2:11" ht="17.25" thickBot="1" x14ac:dyDescent="0.35">
      <c r="B134" s="10" t="s">
        <v>21</v>
      </c>
      <c r="I134" s="7" t="s">
        <v>15</v>
      </c>
    </row>
    <row r="135" spans="2:11" ht="24.95" customHeight="1" x14ac:dyDescent="0.3">
      <c r="B135" s="1" t="s">
        <v>0</v>
      </c>
      <c r="C135" s="63" t="s">
        <v>84</v>
      </c>
      <c r="D135" s="63"/>
      <c r="E135" s="63"/>
      <c r="F135" s="63"/>
      <c r="G135" s="64"/>
      <c r="I135" s="5" t="s">
        <v>16</v>
      </c>
      <c r="J135" s="28">
        <v>0</v>
      </c>
      <c r="K135" s="29"/>
    </row>
    <row r="136" spans="2:11" ht="24.95" customHeight="1" x14ac:dyDescent="0.3">
      <c r="B136" s="2" t="s">
        <v>1</v>
      </c>
      <c r="C136" s="30">
        <v>1866020</v>
      </c>
      <c r="D136" s="30"/>
      <c r="E136" s="4" t="s">
        <v>8</v>
      </c>
      <c r="F136" s="30">
        <v>1866020</v>
      </c>
      <c r="G136" s="31"/>
      <c r="I136" s="8" t="s">
        <v>17</v>
      </c>
      <c r="J136" s="32">
        <v>0</v>
      </c>
      <c r="K136" s="33"/>
    </row>
    <row r="137" spans="2:11" ht="24.95" customHeight="1" x14ac:dyDescent="0.3">
      <c r="B137" s="2" t="s">
        <v>2</v>
      </c>
      <c r="C137" s="34">
        <f>+F136/C136</f>
        <v>1</v>
      </c>
      <c r="D137" s="34"/>
      <c r="E137" s="4" t="s">
        <v>9</v>
      </c>
      <c r="F137" s="30">
        <f>+F136</f>
        <v>1866020</v>
      </c>
      <c r="G137" s="31"/>
      <c r="I137" s="8" t="s">
        <v>18</v>
      </c>
      <c r="J137" s="32">
        <f>+F137</f>
        <v>1866020</v>
      </c>
      <c r="K137" s="33"/>
    </row>
    <row r="138" spans="2:11" ht="24.95" customHeight="1" x14ac:dyDescent="0.3">
      <c r="B138" s="2" t="s">
        <v>3</v>
      </c>
      <c r="C138" s="35">
        <v>45126</v>
      </c>
      <c r="D138" s="20"/>
      <c r="E138" s="4" t="s">
        <v>24</v>
      </c>
      <c r="F138" s="35">
        <f>+C138</f>
        <v>45126</v>
      </c>
      <c r="G138" s="21"/>
      <c r="I138" s="8" t="s">
        <v>19</v>
      </c>
      <c r="J138" s="32">
        <f>+J135+J136+J137</f>
        <v>1866020</v>
      </c>
      <c r="K138" s="33"/>
    </row>
    <row r="139" spans="2:11" ht="24.95" customHeight="1" thickBot="1" x14ac:dyDescent="0.35">
      <c r="B139" s="2" t="s">
        <v>4</v>
      </c>
      <c r="C139" s="20" t="s">
        <v>28</v>
      </c>
      <c r="D139" s="20"/>
      <c r="E139" s="4" t="s">
        <v>22</v>
      </c>
      <c r="F139" s="18">
        <v>45131</v>
      </c>
      <c r="G139" s="52"/>
      <c r="I139" s="6" t="s">
        <v>20</v>
      </c>
      <c r="J139" s="16">
        <f>+F137-J138</f>
        <v>0</v>
      </c>
      <c r="K139" s="17"/>
    </row>
    <row r="140" spans="2:11" ht="24.95" customHeight="1" x14ac:dyDescent="0.3">
      <c r="B140" s="2" t="s">
        <v>5</v>
      </c>
      <c r="C140" s="18">
        <v>45132</v>
      </c>
      <c r="D140" s="19"/>
      <c r="E140" s="4" t="s">
        <v>10</v>
      </c>
      <c r="F140" s="20" t="s">
        <v>29</v>
      </c>
      <c r="G140" s="21"/>
    </row>
    <row r="141" spans="2:11" ht="24.95" customHeight="1" x14ac:dyDescent="0.3">
      <c r="B141" s="22" t="s">
        <v>6</v>
      </c>
      <c r="C141" s="13" t="s">
        <v>11</v>
      </c>
      <c r="D141" s="13" t="s">
        <v>12</v>
      </c>
      <c r="E141" s="23" t="s">
        <v>13</v>
      </c>
      <c r="F141" s="24"/>
      <c r="G141" s="25"/>
    </row>
    <row r="142" spans="2:11" ht="24.95" customHeight="1" x14ac:dyDescent="0.3">
      <c r="B142" s="22"/>
      <c r="C142" s="12" t="s">
        <v>127</v>
      </c>
      <c r="D142" s="12" t="s">
        <v>85</v>
      </c>
      <c r="E142" s="26" t="s">
        <v>86</v>
      </c>
      <c r="F142" s="26"/>
      <c r="G142" s="27"/>
    </row>
    <row r="143" spans="2:11" ht="24.95" customHeight="1" thickBot="1" x14ac:dyDescent="0.35">
      <c r="B143" s="3" t="s">
        <v>7</v>
      </c>
      <c r="C143" s="61" t="s">
        <v>23</v>
      </c>
      <c r="D143" s="61"/>
      <c r="E143" s="61"/>
      <c r="F143" s="61"/>
      <c r="G143" s="62"/>
    </row>
    <row r="145" spans="2:11" ht="17.25" thickBot="1" x14ac:dyDescent="0.35">
      <c r="B145" s="10" t="s">
        <v>21</v>
      </c>
      <c r="I145" s="7" t="s">
        <v>15</v>
      </c>
    </row>
    <row r="146" spans="2:11" ht="24.95" customHeight="1" x14ac:dyDescent="0.3">
      <c r="B146" s="1" t="s">
        <v>0</v>
      </c>
      <c r="C146" s="53" t="s">
        <v>117</v>
      </c>
      <c r="D146" s="53"/>
      <c r="E146" s="53"/>
      <c r="F146" s="53"/>
      <c r="G146" s="54"/>
      <c r="I146" s="5" t="s">
        <v>16</v>
      </c>
      <c r="J146" s="28">
        <v>0</v>
      </c>
      <c r="K146" s="29"/>
    </row>
    <row r="147" spans="2:11" ht="24.95" customHeight="1" x14ac:dyDescent="0.3">
      <c r="B147" s="2" t="s">
        <v>1</v>
      </c>
      <c r="C147" s="30">
        <v>38926770</v>
      </c>
      <c r="D147" s="30"/>
      <c r="E147" s="4" t="s">
        <v>8</v>
      </c>
      <c r="F147" s="30">
        <v>38926770</v>
      </c>
      <c r="G147" s="31"/>
      <c r="I147" s="8" t="s">
        <v>17</v>
      </c>
      <c r="J147" s="32">
        <v>0</v>
      </c>
      <c r="K147" s="33"/>
    </row>
    <row r="148" spans="2:11" ht="24.95" customHeight="1" x14ac:dyDescent="0.3">
      <c r="B148" s="2" t="s">
        <v>2</v>
      </c>
      <c r="C148" s="34">
        <f>+F147/C147</f>
        <v>1</v>
      </c>
      <c r="D148" s="34"/>
      <c r="E148" s="4" t="s">
        <v>9</v>
      </c>
      <c r="F148" s="30">
        <f>+F147</f>
        <v>38926770</v>
      </c>
      <c r="G148" s="31"/>
      <c r="I148" s="8" t="s">
        <v>18</v>
      </c>
      <c r="J148" s="32">
        <v>0</v>
      </c>
      <c r="K148" s="33"/>
    </row>
    <row r="149" spans="2:11" ht="24.95" customHeight="1" x14ac:dyDescent="0.3">
      <c r="B149" s="2" t="s">
        <v>3</v>
      </c>
      <c r="C149" s="35">
        <v>45127</v>
      </c>
      <c r="D149" s="20"/>
      <c r="E149" s="4" t="s">
        <v>24</v>
      </c>
      <c r="F149" s="35">
        <f>+C149</f>
        <v>45127</v>
      </c>
      <c r="G149" s="21"/>
      <c r="I149" s="8" t="s">
        <v>19</v>
      </c>
      <c r="J149" s="32">
        <f>+J146+J147+J148</f>
        <v>0</v>
      </c>
      <c r="K149" s="33"/>
    </row>
    <row r="150" spans="2:11" ht="24.95" customHeight="1" thickBot="1" x14ac:dyDescent="0.35">
      <c r="B150" s="2" t="s">
        <v>4</v>
      </c>
      <c r="C150" s="20" t="s">
        <v>28</v>
      </c>
      <c r="D150" s="20"/>
      <c r="E150" s="4" t="s">
        <v>22</v>
      </c>
      <c r="F150" s="18"/>
      <c r="G150" s="52"/>
      <c r="I150" s="6" t="s">
        <v>20</v>
      </c>
      <c r="J150" s="16">
        <f>+F148-J149</f>
        <v>38926770</v>
      </c>
      <c r="K150" s="17"/>
    </row>
    <row r="151" spans="2:11" ht="24.95" customHeight="1" x14ac:dyDescent="0.3">
      <c r="B151" s="2" t="s">
        <v>5</v>
      </c>
      <c r="C151" s="18"/>
      <c r="D151" s="19"/>
      <c r="E151" s="4" t="s">
        <v>10</v>
      </c>
      <c r="F151" s="20" t="s">
        <v>32</v>
      </c>
      <c r="G151" s="21"/>
    </row>
    <row r="152" spans="2:11" ht="24.95" customHeight="1" x14ac:dyDescent="0.3">
      <c r="B152" s="22" t="s">
        <v>6</v>
      </c>
      <c r="C152" s="13" t="s">
        <v>11</v>
      </c>
      <c r="D152" s="13" t="s">
        <v>12</v>
      </c>
      <c r="E152" s="23" t="s">
        <v>13</v>
      </c>
      <c r="F152" s="24"/>
      <c r="G152" s="25"/>
    </row>
    <row r="153" spans="2:11" ht="24.95" customHeight="1" x14ac:dyDescent="0.3">
      <c r="B153" s="22"/>
      <c r="C153" s="12" t="s">
        <v>128</v>
      </c>
      <c r="D153" s="12" t="s">
        <v>118</v>
      </c>
      <c r="E153" s="26" t="s">
        <v>119</v>
      </c>
      <c r="F153" s="26"/>
      <c r="G153" s="27"/>
    </row>
    <row r="154" spans="2:11" ht="24.95" customHeight="1" thickBot="1" x14ac:dyDescent="0.35">
      <c r="B154" s="3" t="s">
        <v>7</v>
      </c>
      <c r="C154" s="57" t="s">
        <v>23</v>
      </c>
      <c r="D154" s="57"/>
      <c r="E154" s="57"/>
      <c r="F154" s="57"/>
      <c r="G154" s="58"/>
    </row>
    <row r="156" spans="2:11" ht="17.25" thickBot="1" x14ac:dyDescent="0.35">
      <c r="B156" s="10" t="s">
        <v>21</v>
      </c>
      <c r="I156" s="7" t="s">
        <v>15</v>
      </c>
    </row>
    <row r="157" spans="2:11" ht="24.95" customHeight="1" x14ac:dyDescent="0.3">
      <c r="B157" s="1" t="s">
        <v>0</v>
      </c>
      <c r="C157" s="63" t="s">
        <v>87</v>
      </c>
      <c r="D157" s="63"/>
      <c r="E157" s="63"/>
      <c r="F157" s="63"/>
      <c r="G157" s="64"/>
      <c r="I157" s="5" t="s">
        <v>16</v>
      </c>
      <c r="J157" s="28">
        <v>0</v>
      </c>
      <c r="K157" s="29"/>
    </row>
    <row r="158" spans="2:11" ht="24.95" customHeight="1" x14ac:dyDescent="0.3">
      <c r="B158" s="2" t="s">
        <v>1</v>
      </c>
      <c r="C158" s="30">
        <v>555500</v>
      </c>
      <c r="D158" s="30"/>
      <c r="E158" s="4" t="s">
        <v>8</v>
      </c>
      <c r="F158" s="30">
        <v>550000</v>
      </c>
      <c r="G158" s="31"/>
      <c r="I158" s="8" t="s">
        <v>17</v>
      </c>
      <c r="J158" s="32">
        <v>0</v>
      </c>
      <c r="K158" s="33"/>
    </row>
    <row r="159" spans="2:11" ht="24.95" customHeight="1" x14ac:dyDescent="0.3">
      <c r="B159" s="2" t="s">
        <v>2</v>
      </c>
      <c r="C159" s="34">
        <f>+F158/C158</f>
        <v>0.99009900990099009</v>
      </c>
      <c r="D159" s="34"/>
      <c r="E159" s="4" t="s">
        <v>9</v>
      </c>
      <c r="F159" s="30">
        <f>+F158</f>
        <v>550000</v>
      </c>
      <c r="G159" s="31"/>
      <c r="I159" s="8" t="s">
        <v>18</v>
      </c>
      <c r="J159" s="32">
        <f>+F159</f>
        <v>550000</v>
      </c>
      <c r="K159" s="33"/>
    </row>
    <row r="160" spans="2:11" ht="24.95" customHeight="1" x14ac:dyDescent="0.3">
      <c r="B160" s="2" t="s">
        <v>3</v>
      </c>
      <c r="C160" s="35">
        <v>45126</v>
      </c>
      <c r="D160" s="20"/>
      <c r="E160" s="4" t="s">
        <v>24</v>
      </c>
      <c r="F160" s="35">
        <f>+C160</f>
        <v>45126</v>
      </c>
      <c r="G160" s="21"/>
      <c r="I160" s="8" t="s">
        <v>19</v>
      </c>
      <c r="J160" s="32">
        <f>+J157+J158+J159</f>
        <v>550000</v>
      </c>
      <c r="K160" s="33"/>
    </row>
    <row r="161" spans="2:11" ht="24.95" customHeight="1" thickBot="1" x14ac:dyDescent="0.35">
      <c r="B161" s="2" t="s">
        <v>4</v>
      </c>
      <c r="C161" s="20" t="s">
        <v>14</v>
      </c>
      <c r="D161" s="20"/>
      <c r="E161" s="4" t="s">
        <v>22</v>
      </c>
      <c r="F161" s="18">
        <v>45127</v>
      </c>
      <c r="G161" s="52"/>
      <c r="I161" s="6" t="s">
        <v>20</v>
      </c>
      <c r="J161" s="16">
        <f>+F159-J160</f>
        <v>0</v>
      </c>
      <c r="K161" s="17"/>
    </row>
    <row r="162" spans="2:11" ht="24.95" customHeight="1" x14ac:dyDescent="0.3">
      <c r="B162" s="2" t="s">
        <v>5</v>
      </c>
      <c r="C162" s="18">
        <v>45127</v>
      </c>
      <c r="D162" s="19"/>
      <c r="E162" s="4" t="s">
        <v>10</v>
      </c>
      <c r="F162" s="20" t="s">
        <v>30</v>
      </c>
      <c r="G162" s="21"/>
    </row>
    <row r="163" spans="2:11" ht="24.95" customHeight="1" x14ac:dyDescent="0.3">
      <c r="B163" s="22" t="s">
        <v>6</v>
      </c>
      <c r="C163" s="13" t="s">
        <v>11</v>
      </c>
      <c r="D163" s="13" t="s">
        <v>12</v>
      </c>
      <c r="E163" s="23" t="s">
        <v>13</v>
      </c>
      <c r="F163" s="24"/>
      <c r="G163" s="25"/>
    </row>
    <row r="164" spans="2:11" ht="24.95" customHeight="1" x14ac:dyDescent="0.3">
      <c r="B164" s="22"/>
      <c r="C164" s="12" t="s">
        <v>88</v>
      </c>
      <c r="D164" s="12" t="s">
        <v>89</v>
      </c>
      <c r="E164" s="26" t="s">
        <v>90</v>
      </c>
      <c r="F164" s="26"/>
      <c r="G164" s="27"/>
    </row>
    <row r="165" spans="2:11" ht="24.95" customHeight="1" thickBot="1" x14ac:dyDescent="0.35">
      <c r="B165" s="3" t="s">
        <v>7</v>
      </c>
      <c r="C165" s="61" t="s">
        <v>23</v>
      </c>
      <c r="D165" s="61"/>
      <c r="E165" s="61"/>
      <c r="F165" s="61"/>
      <c r="G165" s="62"/>
    </row>
    <row r="167" spans="2:11" ht="17.25" thickBot="1" x14ac:dyDescent="0.35">
      <c r="B167" s="10" t="s">
        <v>21</v>
      </c>
      <c r="I167" s="7" t="s">
        <v>15</v>
      </c>
    </row>
    <row r="168" spans="2:11" ht="24.95" customHeight="1" x14ac:dyDescent="0.3">
      <c r="B168" s="1" t="s">
        <v>0</v>
      </c>
      <c r="C168" s="63" t="s">
        <v>91</v>
      </c>
      <c r="D168" s="63"/>
      <c r="E168" s="63"/>
      <c r="F168" s="63"/>
      <c r="G168" s="64"/>
      <c r="I168" s="5" t="s">
        <v>16</v>
      </c>
      <c r="J168" s="28">
        <v>0</v>
      </c>
      <c r="K168" s="29"/>
    </row>
    <row r="169" spans="2:11" ht="24.95" customHeight="1" x14ac:dyDescent="0.3">
      <c r="B169" s="2" t="s">
        <v>1</v>
      </c>
      <c r="C169" s="30">
        <v>1980000</v>
      </c>
      <c r="D169" s="30"/>
      <c r="E169" s="4" t="s">
        <v>8</v>
      </c>
      <c r="F169" s="30">
        <v>1980000</v>
      </c>
      <c r="G169" s="31"/>
      <c r="I169" s="8" t="s">
        <v>17</v>
      </c>
      <c r="J169" s="32">
        <v>0</v>
      </c>
      <c r="K169" s="33"/>
    </row>
    <row r="170" spans="2:11" ht="24.95" customHeight="1" x14ac:dyDescent="0.3">
      <c r="B170" s="2" t="s">
        <v>2</v>
      </c>
      <c r="C170" s="34">
        <f>+F169/C169</f>
        <v>1</v>
      </c>
      <c r="D170" s="34"/>
      <c r="E170" s="4" t="s">
        <v>9</v>
      </c>
      <c r="F170" s="30">
        <f>+F169</f>
        <v>1980000</v>
      </c>
      <c r="G170" s="31"/>
      <c r="I170" s="8" t="s">
        <v>18</v>
      </c>
      <c r="J170" s="32">
        <v>0</v>
      </c>
      <c r="K170" s="33"/>
    </row>
    <row r="171" spans="2:11" ht="24.95" customHeight="1" x14ac:dyDescent="0.3">
      <c r="B171" s="2" t="s">
        <v>3</v>
      </c>
      <c r="C171" s="35">
        <v>45128</v>
      </c>
      <c r="D171" s="20"/>
      <c r="E171" s="4" t="s">
        <v>24</v>
      </c>
      <c r="F171" s="35">
        <v>45128</v>
      </c>
      <c r="G171" s="20"/>
      <c r="I171" s="8" t="s">
        <v>19</v>
      </c>
      <c r="J171" s="32">
        <f>+J168+J169+J170</f>
        <v>0</v>
      </c>
      <c r="K171" s="33"/>
    </row>
    <row r="172" spans="2:11" ht="24.95" customHeight="1" thickBot="1" x14ac:dyDescent="0.35">
      <c r="B172" s="2" t="s">
        <v>4</v>
      </c>
      <c r="C172" s="20" t="s">
        <v>14</v>
      </c>
      <c r="D172" s="20"/>
      <c r="E172" s="4" t="s">
        <v>22</v>
      </c>
      <c r="F172" s="18"/>
      <c r="G172" s="52"/>
      <c r="I172" s="6" t="s">
        <v>20</v>
      </c>
      <c r="J172" s="16">
        <f>+F170-J171</f>
        <v>1980000</v>
      </c>
      <c r="K172" s="17"/>
    </row>
    <row r="173" spans="2:11" ht="24.95" customHeight="1" x14ac:dyDescent="0.3">
      <c r="B173" s="2" t="s">
        <v>5</v>
      </c>
      <c r="C173" s="18"/>
      <c r="D173" s="19"/>
      <c r="E173" s="4" t="s">
        <v>10</v>
      </c>
      <c r="F173" s="20" t="s">
        <v>33</v>
      </c>
      <c r="G173" s="21"/>
    </row>
    <row r="174" spans="2:11" ht="24.95" customHeight="1" x14ac:dyDescent="0.3">
      <c r="B174" s="22" t="s">
        <v>6</v>
      </c>
      <c r="C174" s="13" t="s">
        <v>11</v>
      </c>
      <c r="D174" s="13" t="s">
        <v>12</v>
      </c>
      <c r="E174" s="23" t="s">
        <v>13</v>
      </c>
      <c r="F174" s="24"/>
      <c r="G174" s="25"/>
    </row>
    <row r="175" spans="2:11" ht="24.95" customHeight="1" x14ac:dyDescent="0.3">
      <c r="B175" s="22"/>
      <c r="C175" s="12" t="s">
        <v>35</v>
      </c>
      <c r="D175" s="12" t="s">
        <v>36</v>
      </c>
      <c r="E175" s="26" t="s">
        <v>92</v>
      </c>
      <c r="F175" s="26"/>
      <c r="G175" s="27"/>
    </row>
    <row r="176" spans="2:11" ht="24.95" customHeight="1" thickBot="1" x14ac:dyDescent="0.35">
      <c r="B176" s="3" t="s">
        <v>7</v>
      </c>
      <c r="C176" s="61" t="s">
        <v>23</v>
      </c>
      <c r="D176" s="61"/>
      <c r="E176" s="61"/>
      <c r="F176" s="61"/>
      <c r="G176" s="62"/>
    </row>
    <row r="178" spans="2:11" ht="17.25" thickBot="1" x14ac:dyDescent="0.35">
      <c r="B178" s="10" t="s">
        <v>21</v>
      </c>
      <c r="I178" s="7" t="s">
        <v>15</v>
      </c>
    </row>
    <row r="179" spans="2:11" ht="24.95" customHeight="1" x14ac:dyDescent="0.3">
      <c r="B179" s="1" t="s">
        <v>0</v>
      </c>
      <c r="C179" s="63" t="s">
        <v>93</v>
      </c>
      <c r="D179" s="63"/>
      <c r="E179" s="63"/>
      <c r="F179" s="63"/>
      <c r="G179" s="64"/>
      <c r="I179" s="5" t="s">
        <v>16</v>
      </c>
      <c r="J179" s="28">
        <v>0</v>
      </c>
      <c r="K179" s="29"/>
    </row>
    <row r="180" spans="2:11" ht="24.95" customHeight="1" x14ac:dyDescent="0.3">
      <c r="B180" s="2" t="s">
        <v>1</v>
      </c>
      <c r="C180" s="30">
        <v>54700000</v>
      </c>
      <c r="D180" s="30"/>
      <c r="E180" s="4" t="s">
        <v>8</v>
      </c>
      <c r="F180" s="30">
        <v>49500000</v>
      </c>
      <c r="G180" s="31"/>
      <c r="I180" s="8" t="s">
        <v>17</v>
      </c>
      <c r="J180" s="32">
        <v>0</v>
      </c>
      <c r="K180" s="33"/>
    </row>
    <row r="181" spans="2:11" ht="24.95" customHeight="1" x14ac:dyDescent="0.3">
      <c r="B181" s="2" t="s">
        <v>2</v>
      </c>
      <c r="C181" s="34">
        <f>+F180/C180</f>
        <v>0.90493601462522855</v>
      </c>
      <c r="D181" s="34"/>
      <c r="E181" s="4" t="s">
        <v>9</v>
      </c>
      <c r="F181" s="30">
        <f>+F180</f>
        <v>49500000</v>
      </c>
      <c r="G181" s="31"/>
      <c r="I181" s="8" t="s">
        <v>18</v>
      </c>
      <c r="J181" s="32">
        <v>0</v>
      </c>
      <c r="K181" s="33"/>
    </row>
    <row r="182" spans="2:11" ht="24.95" customHeight="1" x14ac:dyDescent="0.3">
      <c r="B182" s="2" t="s">
        <v>3</v>
      </c>
      <c r="C182" s="35">
        <v>45132</v>
      </c>
      <c r="D182" s="20"/>
      <c r="E182" s="4" t="s">
        <v>24</v>
      </c>
      <c r="F182" s="35">
        <v>45132</v>
      </c>
      <c r="G182" s="20"/>
      <c r="I182" s="8" t="s">
        <v>19</v>
      </c>
      <c r="J182" s="32">
        <f>+J179+J180+J181</f>
        <v>0</v>
      </c>
      <c r="K182" s="33"/>
    </row>
    <row r="183" spans="2:11" ht="24.95" customHeight="1" thickBot="1" x14ac:dyDescent="0.35">
      <c r="B183" s="2" t="s">
        <v>4</v>
      </c>
      <c r="C183" s="20" t="s">
        <v>14</v>
      </c>
      <c r="D183" s="20"/>
      <c r="E183" s="4" t="s">
        <v>22</v>
      </c>
      <c r="F183" s="18"/>
      <c r="G183" s="52"/>
      <c r="I183" s="6" t="s">
        <v>20</v>
      </c>
      <c r="J183" s="16">
        <f>+F181-J182</f>
        <v>49500000</v>
      </c>
      <c r="K183" s="17"/>
    </row>
    <row r="184" spans="2:11" ht="24.95" customHeight="1" x14ac:dyDescent="0.3">
      <c r="B184" s="2" t="s">
        <v>5</v>
      </c>
      <c r="C184" s="18"/>
      <c r="D184" s="19"/>
      <c r="E184" s="4" t="s">
        <v>10</v>
      </c>
      <c r="F184" s="20" t="s">
        <v>94</v>
      </c>
      <c r="G184" s="21"/>
    </row>
    <row r="185" spans="2:11" ht="24.95" customHeight="1" x14ac:dyDescent="0.3">
      <c r="B185" s="22" t="s">
        <v>6</v>
      </c>
      <c r="C185" s="13" t="s">
        <v>11</v>
      </c>
      <c r="D185" s="13" t="s">
        <v>12</v>
      </c>
      <c r="E185" s="23" t="s">
        <v>13</v>
      </c>
      <c r="F185" s="24"/>
      <c r="G185" s="25"/>
    </row>
    <row r="186" spans="2:11" ht="24.95" customHeight="1" x14ac:dyDescent="0.3">
      <c r="B186" s="22"/>
      <c r="C186" s="12" t="s">
        <v>51</v>
      </c>
      <c r="D186" s="12" t="s">
        <v>52</v>
      </c>
      <c r="E186" s="26" t="s">
        <v>95</v>
      </c>
      <c r="F186" s="26"/>
      <c r="G186" s="27"/>
    </row>
    <row r="187" spans="2:11" ht="24.95" customHeight="1" thickBot="1" x14ac:dyDescent="0.35">
      <c r="B187" s="3" t="s">
        <v>7</v>
      </c>
      <c r="C187" s="61" t="s">
        <v>23</v>
      </c>
      <c r="D187" s="61"/>
      <c r="E187" s="61"/>
      <c r="F187" s="61"/>
      <c r="G187" s="62"/>
    </row>
    <row r="189" spans="2:11" ht="17.25" thickBot="1" x14ac:dyDescent="0.35">
      <c r="B189" s="10" t="s">
        <v>21</v>
      </c>
      <c r="I189" s="7" t="s">
        <v>15</v>
      </c>
    </row>
    <row r="190" spans="2:11" ht="24.95" customHeight="1" x14ac:dyDescent="0.3">
      <c r="B190" s="1" t="s">
        <v>0</v>
      </c>
      <c r="C190" s="63" t="s">
        <v>96</v>
      </c>
      <c r="D190" s="63"/>
      <c r="E190" s="63"/>
      <c r="F190" s="63"/>
      <c r="G190" s="64"/>
      <c r="I190" s="5" t="s">
        <v>16</v>
      </c>
      <c r="J190" s="28">
        <v>0</v>
      </c>
      <c r="K190" s="29"/>
    </row>
    <row r="191" spans="2:11" ht="24.95" customHeight="1" x14ac:dyDescent="0.3">
      <c r="B191" s="2" t="s">
        <v>1</v>
      </c>
      <c r="C191" s="30">
        <v>3450000</v>
      </c>
      <c r="D191" s="30"/>
      <c r="E191" s="4" t="s">
        <v>8</v>
      </c>
      <c r="F191" s="30">
        <v>3190000</v>
      </c>
      <c r="G191" s="31"/>
      <c r="I191" s="8" t="s">
        <v>17</v>
      </c>
      <c r="J191" s="32">
        <v>0</v>
      </c>
      <c r="K191" s="33"/>
    </row>
    <row r="192" spans="2:11" ht="24.95" customHeight="1" x14ac:dyDescent="0.3">
      <c r="B192" s="2" t="s">
        <v>2</v>
      </c>
      <c r="C192" s="34">
        <f>+F191/C191</f>
        <v>0.92463768115942024</v>
      </c>
      <c r="D192" s="34"/>
      <c r="E192" s="4" t="s">
        <v>9</v>
      </c>
      <c r="F192" s="30">
        <v>3190000</v>
      </c>
      <c r="G192" s="31"/>
      <c r="I192" s="8" t="s">
        <v>18</v>
      </c>
      <c r="J192" s="32">
        <v>0</v>
      </c>
      <c r="K192" s="33"/>
    </row>
    <row r="193" spans="2:11" ht="24.95" customHeight="1" x14ac:dyDescent="0.3">
      <c r="B193" s="2" t="s">
        <v>3</v>
      </c>
      <c r="C193" s="35">
        <v>45133</v>
      </c>
      <c r="D193" s="20"/>
      <c r="E193" s="4" t="s">
        <v>24</v>
      </c>
      <c r="F193" s="35">
        <v>45133</v>
      </c>
      <c r="G193" s="21"/>
      <c r="I193" s="8" t="s">
        <v>19</v>
      </c>
      <c r="J193" s="32">
        <f>+J190+J191+J192</f>
        <v>0</v>
      </c>
      <c r="K193" s="33"/>
    </row>
    <row r="194" spans="2:11" ht="24.95" customHeight="1" thickBot="1" x14ac:dyDescent="0.35">
      <c r="B194" s="2" t="s">
        <v>4</v>
      </c>
      <c r="C194" s="20" t="s">
        <v>14</v>
      </c>
      <c r="D194" s="20"/>
      <c r="E194" s="4" t="s">
        <v>22</v>
      </c>
      <c r="F194" s="18"/>
      <c r="G194" s="52"/>
      <c r="I194" s="6" t="s">
        <v>20</v>
      </c>
      <c r="J194" s="16">
        <f>+F192-J193</f>
        <v>3190000</v>
      </c>
      <c r="K194" s="17"/>
    </row>
    <row r="195" spans="2:11" ht="24.95" customHeight="1" x14ac:dyDescent="0.3">
      <c r="B195" s="2" t="s">
        <v>5</v>
      </c>
      <c r="C195" s="18"/>
      <c r="D195" s="19"/>
      <c r="E195" s="4" t="s">
        <v>10</v>
      </c>
      <c r="F195" s="20" t="s">
        <v>99</v>
      </c>
      <c r="G195" s="21"/>
    </row>
    <row r="196" spans="2:11" ht="24.95" customHeight="1" x14ac:dyDescent="0.3">
      <c r="B196" s="22" t="s">
        <v>6</v>
      </c>
      <c r="C196" s="13" t="s">
        <v>11</v>
      </c>
      <c r="D196" s="13" t="s">
        <v>12</v>
      </c>
      <c r="E196" s="23" t="s">
        <v>13</v>
      </c>
      <c r="F196" s="24"/>
      <c r="G196" s="25"/>
    </row>
    <row r="197" spans="2:11" ht="24.95" customHeight="1" x14ac:dyDescent="0.3">
      <c r="B197" s="22"/>
      <c r="C197" s="12" t="s">
        <v>97</v>
      </c>
      <c r="D197" s="12" t="s">
        <v>103</v>
      </c>
      <c r="E197" s="26" t="s">
        <v>98</v>
      </c>
      <c r="F197" s="26"/>
      <c r="G197" s="27"/>
    </row>
    <row r="198" spans="2:11" ht="24.95" customHeight="1" thickBot="1" x14ac:dyDescent="0.35">
      <c r="B198" s="3" t="s">
        <v>7</v>
      </c>
      <c r="C198" s="61" t="s">
        <v>23</v>
      </c>
      <c r="D198" s="61"/>
      <c r="E198" s="61"/>
      <c r="F198" s="61"/>
      <c r="G198" s="62"/>
    </row>
    <row r="200" spans="2:11" ht="17.25" thickBot="1" x14ac:dyDescent="0.35">
      <c r="B200" s="10" t="s">
        <v>21</v>
      </c>
      <c r="I200" s="7" t="s">
        <v>15</v>
      </c>
    </row>
    <row r="201" spans="2:11" ht="24.95" customHeight="1" x14ac:dyDescent="0.3">
      <c r="B201" s="1" t="s">
        <v>0</v>
      </c>
      <c r="C201" s="63" t="s">
        <v>100</v>
      </c>
      <c r="D201" s="63"/>
      <c r="E201" s="63"/>
      <c r="F201" s="63"/>
      <c r="G201" s="64"/>
      <c r="I201" s="5" t="s">
        <v>16</v>
      </c>
      <c r="J201" s="28">
        <v>0</v>
      </c>
      <c r="K201" s="29"/>
    </row>
    <row r="202" spans="2:11" ht="24.95" customHeight="1" x14ac:dyDescent="0.3">
      <c r="B202" s="2" t="s">
        <v>1</v>
      </c>
      <c r="C202" s="30">
        <v>4026000</v>
      </c>
      <c r="D202" s="30"/>
      <c r="E202" s="4" t="s">
        <v>8</v>
      </c>
      <c r="F202" s="30">
        <v>3850000</v>
      </c>
      <c r="G202" s="31"/>
      <c r="I202" s="8" t="s">
        <v>17</v>
      </c>
      <c r="J202" s="32">
        <v>0</v>
      </c>
      <c r="K202" s="33"/>
    </row>
    <row r="203" spans="2:11" ht="24.95" customHeight="1" x14ac:dyDescent="0.3">
      <c r="B203" s="2" t="s">
        <v>2</v>
      </c>
      <c r="C203" s="34">
        <f>+F202/C202</f>
        <v>0.95628415300546443</v>
      </c>
      <c r="D203" s="34"/>
      <c r="E203" s="4" t="s">
        <v>9</v>
      </c>
      <c r="F203" s="30">
        <f>+F202</f>
        <v>3850000</v>
      </c>
      <c r="G203" s="31"/>
      <c r="I203" s="8" t="s">
        <v>18</v>
      </c>
      <c r="J203" s="32">
        <v>0</v>
      </c>
      <c r="K203" s="33"/>
    </row>
    <row r="204" spans="2:11" ht="24.95" customHeight="1" x14ac:dyDescent="0.3">
      <c r="B204" s="2" t="s">
        <v>3</v>
      </c>
      <c r="C204" s="35">
        <v>45133</v>
      </c>
      <c r="D204" s="20"/>
      <c r="E204" s="4" t="s">
        <v>24</v>
      </c>
      <c r="F204" s="35">
        <v>45133</v>
      </c>
      <c r="G204" s="20"/>
      <c r="I204" s="8" t="s">
        <v>19</v>
      </c>
      <c r="J204" s="32">
        <f>+J201+J202+J203</f>
        <v>0</v>
      </c>
      <c r="K204" s="33"/>
    </row>
    <row r="205" spans="2:11" ht="24.95" customHeight="1" thickBot="1" x14ac:dyDescent="0.35">
      <c r="B205" s="2" t="s">
        <v>4</v>
      </c>
      <c r="C205" s="20" t="s">
        <v>14</v>
      </c>
      <c r="D205" s="20"/>
      <c r="E205" s="4" t="s">
        <v>22</v>
      </c>
      <c r="F205" s="18"/>
      <c r="G205" s="52"/>
      <c r="I205" s="6" t="s">
        <v>20</v>
      </c>
      <c r="J205" s="16">
        <f>+F203-J204</f>
        <v>3850000</v>
      </c>
      <c r="K205" s="17"/>
    </row>
    <row r="206" spans="2:11" ht="24.95" customHeight="1" x14ac:dyDescent="0.3">
      <c r="B206" s="2" t="s">
        <v>5</v>
      </c>
      <c r="C206" s="18"/>
      <c r="D206" s="19"/>
      <c r="E206" s="4" t="s">
        <v>10</v>
      </c>
      <c r="F206" s="20" t="s">
        <v>30</v>
      </c>
      <c r="G206" s="21"/>
    </row>
    <row r="207" spans="2:11" ht="24.95" customHeight="1" x14ac:dyDescent="0.3">
      <c r="B207" s="22" t="s">
        <v>6</v>
      </c>
      <c r="C207" s="13" t="s">
        <v>11</v>
      </c>
      <c r="D207" s="13" t="s">
        <v>12</v>
      </c>
      <c r="E207" s="23" t="s">
        <v>13</v>
      </c>
      <c r="F207" s="24"/>
      <c r="G207" s="25"/>
    </row>
    <row r="208" spans="2:11" ht="24.95" customHeight="1" x14ac:dyDescent="0.3">
      <c r="B208" s="22"/>
      <c r="C208" s="12" t="s">
        <v>42</v>
      </c>
      <c r="D208" s="12" t="s">
        <v>25</v>
      </c>
      <c r="E208" s="26" t="s">
        <v>101</v>
      </c>
      <c r="F208" s="26"/>
      <c r="G208" s="27"/>
    </row>
    <row r="209" spans="2:11" ht="24.95" customHeight="1" thickBot="1" x14ac:dyDescent="0.35">
      <c r="B209" s="3" t="s">
        <v>7</v>
      </c>
      <c r="C209" s="61" t="s">
        <v>23</v>
      </c>
      <c r="D209" s="61"/>
      <c r="E209" s="61"/>
      <c r="F209" s="61"/>
      <c r="G209" s="62"/>
    </row>
    <row r="211" spans="2:11" ht="17.25" thickBot="1" x14ac:dyDescent="0.35">
      <c r="B211" s="10" t="s">
        <v>21</v>
      </c>
      <c r="I211" s="7" t="s">
        <v>15</v>
      </c>
    </row>
    <row r="212" spans="2:11" ht="24.95" customHeight="1" x14ac:dyDescent="0.3">
      <c r="B212" s="1" t="s">
        <v>0</v>
      </c>
      <c r="C212" s="63" t="s">
        <v>102</v>
      </c>
      <c r="D212" s="63"/>
      <c r="E212" s="63"/>
      <c r="F212" s="63"/>
      <c r="G212" s="64"/>
      <c r="I212" s="5" t="s">
        <v>16</v>
      </c>
      <c r="J212" s="28">
        <v>0</v>
      </c>
      <c r="K212" s="29"/>
    </row>
    <row r="213" spans="2:11" ht="24.95" customHeight="1" x14ac:dyDescent="0.3">
      <c r="B213" s="2" t="s">
        <v>1</v>
      </c>
      <c r="C213" s="30">
        <v>3820000</v>
      </c>
      <c r="D213" s="30"/>
      <c r="E213" s="4" t="s">
        <v>8</v>
      </c>
      <c r="F213" s="30">
        <v>3630000</v>
      </c>
      <c r="G213" s="31"/>
      <c r="I213" s="8" t="s">
        <v>17</v>
      </c>
      <c r="J213" s="32">
        <v>0</v>
      </c>
      <c r="K213" s="33"/>
    </row>
    <row r="214" spans="2:11" ht="24.95" customHeight="1" x14ac:dyDescent="0.3">
      <c r="B214" s="2" t="s">
        <v>2</v>
      </c>
      <c r="C214" s="34">
        <f>+F213/C213</f>
        <v>0.95026178010471207</v>
      </c>
      <c r="D214" s="34"/>
      <c r="E214" s="4" t="s">
        <v>9</v>
      </c>
      <c r="F214" s="30">
        <f>+F213</f>
        <v>3630000</v>
      </c>
      <c r="G214" s="31"/>
      <c r="I214" s="8" t="s">
        <v>18</v>
      </c>
      <c r="J214" s="32">
        <v>0</v>
      </c>
      <c r="K214" s="33"/>
    </row>
    <row r="215" spans="2:11" ht="24.95" customHeight="1" x14ac:dyDescent="0.3">
      <c r="B215" s="2" t="s">
        <v>3</v>
      </c>
      <c r="C215" s="35">
        <v>45134</v>
      </c>
      <c r="D215" s="20"/>
      <c r="E215" s="4" t="s">
        <v>24</v>
      </c>
      <c r="F215" s="35">
        <v>45134</v>
      </c>
      <c r="G215" s="20"/>
      <c r="I215" s="8" t="s">
        <v>19</v>
      </c>
      <c r="J215" s="32">
        <f>+J212+J213+J214</f>
        <v>0</v>
      </c>
      <c r="K215" s="33"/>
    </row>
    <row r="216" spans="2:11" ht="24.95" customHeight="1" thickBot="1" x14ac:dyDescent="0.35">
      <c r="B216" s="2" t="s">
        <v>4</v>
      </c>
      <c r="C216" s="20" t="s">
        <v>14</v>
      </c>
      <c r="D216" s="20"/>
      <c r="E216" s="4" t="s">
        <v>22</v>
      </c>
      <c r="F216" s="18"/>
      <c r="G216" s="52"/>
      <c r="I216" s="6" t="s">
        <v>20</v>
      </c>
      <c r="J216" s="16">
        <f>+F214-J215</f>
        <v>3630000</v>
      </c>
      <c r="K216" s="17"/>
    </row>
    <row r="217" spans="2:11" ht="24.95" customHeight="1" x14ac:dyDescent="0.3">
      <c r="B217" s="2" t="s">
        <v>5</v>
      </c>
      <c r="C217" s="18"/>
      <c r="D217" s="19"/>
      <c r="E217" s="4" t="s">
        <v>10</v>
      </c>
      <c r="F217" s="20" t="s">
        <v>99</v>
      </c>
      <c r="G217" s="21"/>
    </row>
    <row r="218" spans="2:11" ht="24.95" customHeight="1" x14ac:dyDescent="0.3">
      <c r="B218" s="22" t="s">
        <v>6</v>
      </c>
      <c r="C218" s="13" t="s">
        <v>11</v>
      </c>
      <c r="D218" s="13" t="s">
        <v>12</v>
      </c>
      <c r="E218" s="23" t="s">
        <v>13</v>
      </c>
      <c r="F218" s="24"/>
      <c r="G218" s="25"/>
    </row>
    <row r="219" spans="2:11" ht="24.95" customHeight="1" x14ac:dyDescent="0.3">
      <c r="B219" s="22"/>
      <c r="C219" s="12" t="s">
        <v>97</v>
      </c>
      <c r="D219" s="12" t="s">
        <v>103</v>
      </c>
      <c r="E219" s="26" t="s">
        <v>98</v>
      </c>
      <c r="F219" s="26"/>
      <c r="G219" s="27"/>
    </row>
    <row r="220" spans="2:11" ht="24.95" customHeight="1" thickBot="1" x14ac:dyDescent="0.35">
      <c r="B220" s="3" t="s">
        <v>7</v>
      </c>
      <c r="C220" s="61" t="s">
        <v>23</v>
      </c>
      <c r="D220" s="61"/>
      <c r="E220" s="61"/>
      <c r="F220" s="61"/>
      <c r="G220" s="62"/>
    </row>
    <row r="222" spans="2:11" ht="17.25" thickBot="1" x14ac:dyDescent="0.35">
      <c r="B222" s="10" t="s">
        <v>21</v>
      </c>
      <c r="I222" s="7" t="s">
        <v>15</v>
      </c>
    </row>
    <row r="223" spans="2:11" ht="24.95" customHeight="1" x14ac:dyDescent="0.3">
      <c r="B223" s="1" t="s">
        <v>0</v>
      </c>
      <c r="C223" s="63" t="s">
        <v>104</v>
      </c>
      <c r="D223" s="63"/>
      <c r="E223" s="63"/>
      <c r="F223" s="63"/>
      <c r="G223" s="64"/>
      <c r="I223" s="5" t="s">
        <v>16</v>
      </c>
      <c r="J223" s="28">
        <v>0</v>
      </c>
      <c r="K223" s="29"/>
    </row>
    <row r="224" spans="2:11" ht="24.95" customHeight="1" x14ac:dyDescent="0.3">
      <c r="B224" s="2" t="s">
        <v>1</v>
      </c>
      <c r="C224" s="30">
        <v>1245000</v>
      </c>
      <c r="D224" s="30"/>
      <c r="E224" s="4" t="s">
        <v>8</v>
      </c>
      <c r="F224" s="30">
        <v>1245000</v>
      </c>
      <c r="G224" s="31"/>
      <c r="I224" s="8" t="s">
        <v>17</v>
      </c>
      <c r="J224" s="32">
        <v>0</v>
      </c>
      <c r="K224" s="33"/>
    </row>
    <row r="225" spans="2:11" ht="24.95" customHeight="1" x14ac:dyDescent="0.3">
      <c r="B225" s="2" t="s">
        <v>2</v>
      </c>
      <c r="C225" s="34">
        <f>+F224/C224</f>
        <v>1</v>
      </c>
      <c r="D225" s="34"/>
      <c r="E225" s="4" t="s">
        <v>9</v>
      </c>
      <c r="F225" s="30">
        <f>+F224</f>
        <v>1245000</v>
      </c>
      <c r="G225" s="31"/>
      <c r="I225" s="8" t="s">
        <v>18</v>
      </c>
      <c r="J225" s="32">
        <f>F224</f>
        <v>1245000</v>
      </c>
      <c r="K225" s="33"/>
    </row>
    <row r="226" spans="2:11" ht="24.95" customHeight="1" x14ac:dyDescent="0.3">
      <c r="B226" s="2" t="s">
        <v>3</v>
      </c>
      <c r="C226" s="35">
        <v>45134</v>
      </c>
      <c r="D226" s="20"/>
      <c r="E226" s="4" t="s">
        <v>24</v>
      </c>
      <c r="F226" s="35">
        <f>+C226</f>
        <v>45134</v>
      </c>
      <c r="G226" s="21"/>
      <c r="I226" s="8" t="s">
        <v>19</v>
      </c>
      <c r="J226" s="32">
        <f>+J223+J224+J225</f>
        <v>1245000</v>
      </c>
      <c r="K226" s="33"/>
    </row>
    <row r="227" spans="2:11" ht="24.95" customHeight="1" thickBot="1" x14ac:dyDescent="0.35">
      <c r="B227" s="2" t="s">
        <v>4</v>
      </c>
      <c r="C227" s="20" t="s">
        <v>14</v>
      </c>
      <c r="D227" s="20"/>
      <c r="E227" s="4" t="s">
        <v>22</v>
      </c>
      <c r="F227" s="35">
        <v>45134</v>
      </c>
      <c r="G227" s="20"/>
      <c r="I227" s="6" t="s">
        <v>20</v>
      </c>
      <c r="J227" s="16">
        <f>+F225-J226</f>
        <v>0</v>
      </c>
      <c r="K227" s="17"/>
    </row>
    <row r="228" spans="2:11" ht="24.95" customHeight="1" x14ac:dyDescent="0.3">
      <c r="B228" s="2" t="s">
        <v>5</v>
      </c>
      <c r="C228" s="35">
        <v>45134</v>
      </c>
      <c r="D228" s="20"/>
      <c r="E228" s="4" t="s">
        <v>10</v>
      </c>
      <c r="F228" s="20" t="s">
        <v>34</v>
      </c>
      <c r="G228" s="21"/>
    </row>
    <row r="229" spans="2:11" ht="24.95" customHeight="1" x14ac:dyDescent="0.3">
      <c r="B229" s="22" t="s">
        <v>6</v>
      </c>
      <c r="C229" s="13" t="s">
        <v>11</v>
      </c>
      <c r="D229" s="13" t="s">
        <v>12</v>
      </c>
      <c r="E229" s="23" t="s">
        <v>13</v>
      </c>
      <c r="F229" s="24"/>
      <c r="G229" s="25"/>
    </row>
    <row r="230" spans="2:11" ht="24.95" customHeight="1" x14ac:dyDescent="0.3">
      <c r="B230" s="22"/>
      <c r="C230" s="12" t="s">
        <v>105</v>
      </c>
      <c r="D230" s="12" t="s">
        <v>106</v>
      </c>
      <c r="E230" s="26" t="s">
        <v>107</v>
      </c>
      <c r="F230" s="26"/>
      <c r="G230" s="27"/>
    </row>
    <row r="231" spans="2:11" ht="24.95" customHeight="1" thickBot="1" x14ac:dyDescent="0.35">
      <c r="B231" s="3" t="s">
        <v>7</v>
      </c>
      <c r="C231" s="61" t="s">
        <v>23</v>
      </c>
      <c r="D231" s="61"/>
      <c r="E231" s="61"/>
      <c r="F231" s="61"/>
      <c r="G231" s="62"/>
    </row>
    <row r="233" spans="2:11" ht="17.25" thickBot="1" x14ac:dyDescent="0.35">
      <c r="B233" s="10" t="s">
        <v>21</v>
      </c>
      <c r="I233" s="7" t="s">
        <v>15</v>
      </c>
    </row>
    <row r="234" spans="2:11" ht="24.95" customHeight="1" x14ac:dyDescent="0.3">
      <c r="B234" s="1" t="s">
        <v>0</v>
      </c>
      <c r="C234" s="53" t="s">
        <v>120</v>
      </c>
      <c r="D234" s="53"/>
      <c r="E234" s="53"/>
      <c r="F234" s="53"/>
      <c r="G234" s="54"/>
      <c r="I234" s="5" t="s">
        <v>16</v>
      </c>
      <c r="J234" s="28">
        <v>0</v>
      </c>
      <c r="K234" s="29"/>
    </row>
    <row r="235" spans="2:11" ht="24.95" customHeight="1" x14ac:dyDescent="0.3">
      <c r="B235" s="2" t="s">
        <v>1</v>
      </c>
      <c r="C235" s="30">
        <v>69384260</v>
      </c>
      <c r="D235" s="30"/>
      <c r="E235" s="4" t="s">
        <v>8</v>
      </c>
      <c r="F235" s="30">
        <v>69384260</v>
      </c>
      <c r="G235" s="31"/>
      <c r="I235" s="14" t="s">
        <v>17</v>
      </c>
      <c r="J235" s="32">
        <v>0</v>
      </c>
      <c r="K235" s="33"/>
    </row>
    <row r="236" spans="2:11" ht="24.95" customHeight="1" x14ac:dyDescent="0.3">
      <c r="B236" s="2" t="s">
        <v>2</v>
      </c>
      <c r="C236" s="34">
        <f>+F235/C235</f>
        <v>1</v>
      </c>
      <c r="D236" s="34"/>
      <c r="E236" s="4" t="s">
        <v>9</v>
      </c>
      <c r="F236" s="30">
        <f>+F235</f>
        <v>69384260</v>
      </c>
      <c r="G236" s="31"/>
      <c r="I236" s="14" t="s">
        <v>18</v>
      </c>
      <c r="J236" s="32">
        <v>0</v>
      </c>
      <c r="K236" s="33"/>
    </row>
    <row r="237" spans="2:11" ht="24.95" customHeight="1" x14ac:dyDescent="0.3">
      <c r="B237" s="2" t="s">
        <v>3</v>
      </c>
      <c r="C237" s="35">
        <v>45135</v>
      </c>
      <c r="D237" s="20"/>
      <c r="E237" s="4" t="s">
        <v>24</v>
      </c>
      <c r="F237" s="35">
        <f>+C237</f>
        <v>45135</v>
      </c>
      <c r="G237" s="21"/>
      <c r="I237" s="14" t="s">
        <v>19</v>
      </c>
      <c r="J237" s="32">
        <f>+J234+J235+J236</f>
        <v>0</v>
      </c>
      <c r="K237" s="33"/>
    </row>
    <row r="238" spans="2:11" ht="24.95" customHeight="1" thickBot="1" x14ac:dyDescent="0.35">
      <c r="B238" s="2" t="s">
        <v>4</v>
      </c>
      <c r="C238" s="20" t="s">
        <v>28</v>
      </c>
      <c r="D238" s="20"/>
      <c r="E238" s="4" t="s">
        <v>22</v>
      </c>
      <c r="F238" s="18"/>
      <c r="G238" s="52"/>
      <c r="I238" s="6" t="s">
        <v>20</v>
      </c>
      <c r="J238" s="16">
        <f>+F236-J237</f>
        <v>69384260</v>
      </c>
      <c r="K238" s="17"/>
    </row>
    <row r="239" spans="2:11" ht="24.95" customHeight="1" x14ac:dyDescent="0.3">
      <c r="B239" s="2" t="s">
        <v>5</v>
      </c>
      <c r="C239" s="18"/>
      <c r="D239" s="19"/>
      <c r="E239" s="4" t="s">
        <v>10</v>
      </c>
      <c r="F239" s="20" t="s">
        <v>121</v>
      </c>
      <c r="G239" s="21"/>
    </row>
    <row r="240" spans="2:11" ht="24.95" customHeight="1" x14ac:dyDescent="0.3">
      <c r="B240" s="22" t="s">
        <v>6</v>
      </c>
      <c r="C240" s="13" t="s">
        <v>11</v>
      </c>
      <c r="D240" s="13" t="s">
        <v>12</v>
      </c>
      <c r="E240" s="23" t="s">
        <v>13</v>
      </c>
      <c r="F240" s="24"/>
      <c r="G240" s="25"/>
    </row>
    <row r="241" spans="2:11" ht="24.95" customHeight="1" x14ac:dyDescent="0.3">
      <c r="B241" s="22"/>
      <c r="C241" s="12" t="s">
        <v>129</v>
      </c>
      <c r="D241" s="12" t="s">
        <v>122</v>
      </c>
      <c r="E241" s="26" t="s">
        <v>123</v>
      </c>
      <c r="F241" s="26"/>
      <c r="G241" s="27"/>
    </row>
    <row r="242" spans="2:11" ht="24.95" customHeight="1" thickBot="1" x14ac:dyDescent="0.35">
      <c r="B242" s="3" t="s">
        <v>7</v>
      </c>
      <c r="C242" s="57" t="s">
        <v>23</v>
      </c>
      <c r="D242" s="57"/>
      <c r="E242" s="57"/>
      <c r="F242" s="57"/>
      <c r="G242" s="58"/>
    </row>
    <row r="244" spans="2:11" ht="17.25" thickBot="1" x14ac:dyDescent="0.35">
      <c r="B244" s="10" t="s">
        <v>21</v>
      </c>
      <c r="I244" s="7" t="s">
        <v>15</v>
      </c>
    </row>
    <row r="245" spans="2:11" ht="24.95" customHeight="1" x14ac:dyDescent="0.3">
      <c r="B245" s="1" t="s">
        <v>0</v>
      </c>
      <c r="C245" s="53" t="s">
        <v>120</v>
      </c>
      <c r="D245" s="53"/>
      <c r="E245" s="53"/>
      <c r="F245" s="53"/>
      <c r="G245" s="54"/>
      <c r="I245" s="5" t="s">
        <v>16</v>
      </c>
      <c r="J245" s="28">
        <v>0</v>
      </c>
      <c r="K245" s="29"/>
    </row>
    <row r="246" spans="2:11" ht="24.95" customHeight="1" x14ac:dyDescent="0.3">
      <c r="B246" s="2" t="s">
        <v>1</v>
      </c>
      <c r="C246" s="30">
        <v>101223700</v>
      </c>
      <c r="D246" s="30"/>
      <c r="E246" s="4" t="s">
        <v>8</v>
      </c>
      <c r="F246" s="30">
        <v>101223700</v>
      </c>
      <c r="G246" s="31"/>
      <c r="I246" s="14" t="s">
        <v>17</v>
      </c>
      <c r="J246" s="32">
        <v>0</v>
      </c>
      <c r="K246" s="33"/>
    </row>
    <row r="247" spans="2:11" ht="24.95" customHeight="1" x14ac:dyDescent="0.3">
      <c r="B247" s="2" t="s">
        <v>2</v>
      </c>
      <c r="C247" s="34">
        <f>+F246/C246</f>
        <v>1</v>
      </c>
      <c r="D247" s="34"/>
      <c r="E247" s="4" t="s">
        <v>9</v>
      </c>
      <c r="F247" s="30">
        <f>+F246</f>
        <v>101223700</v>
      </c>
      <c r="G247" s="31"/>
      <c r="I247" s="14" t="s">
        <v>18</v>
      </c>
      <c r="J247" s="32">
        <v>0</v>
      </c>
      <c r="K247" s="33"/>
    </row>
    <row r="248" spans="2:11" ht="24.95" customHeight="1" x14ac:dyDescent="0.3">
      <c r="B248" s="2" t="s">
        <v>3</v>
      </c>
      <c r="C248" s="35">
        <v>45135</v>
      </c>
      <c r="D248" s="20"/>
      <c r="E248" s="4" t="s">
        <v>24</v>
      </c>
      <c r="F248" s="35">
        <f>+C248</f>
        <v>45135</v>
      </c>
      <c r="G248" s="21"/>
      <c r="I248" s="14" t="s">
        <v>19</v>
      </c>
      <c r="J248" s="32">
        <f>+J245+J246+J247</f>
        <v>0</v>
      </c>
      <c r="K248" s="33"/>
    </row>
    <row r="249" spans="2:11" ht="24.95" customHeight="1" thickBot="1" x14ac:dyDescent="0.35">
      <c r="B249" s="2" t="s">
        <v>4</v>
      </c>
      <c r="C249" s="20" t="s">
        <v>28</v>
      </c>
      <c r="D249" s="20"/>
      <c r="E249" s="4" t="s">
        <v>22</v>
      </c>
      <c r="F249" s="18"/>
      <c r="G249" s="52"/>
      <c r="I249" s="6" t="s">
        <v>20</v>
      </c>
      <c r="J249" s="16">
        <f>+F247-J248</f>
        <v>101223700</v>
      </c>
      <c r="K249" s="17"/>
    </row>
    <row r="250" spans="2:11" ht="24.95" customHeight="1" x14ac:dyDescent="0.3">
      <c r="B250" s="2" t="s">
        <v>5</v>
      </c>
      <c r="C250" s="18"/>
      <c r="D250" s="19"/>
      <c r="E250" s="4" t="s">
        <v>10</v>
      </c>
      <c r="F250" s="20" t="s">
        <v>121</v>
      </c>
      <c r="G250" s="21"/>
    </row>
    <row r="251" spans="2:11" ht="24.95" customHeight="1" x14ac:dyDescent="0.3">
      <c r="B251" s="22" t="s">
        <v>6</v>
      </c>
      <c r="C251" s="13" t="s">
        <v>11</v>
      </c>
      <c r="D251" s="13" t="s">
        <v>12</v>
      </c>
      <c r="E251" s="23" t="s">
        <v>13</v>
      </c>
      <c r="F251" s="24"/>
      <c r="G251" s="25"/>
    </row>
    <row r="252" spans="2:11" ht="24.95" customHeight="1" x14ac:dyDescent="0.3">
      <c r="B252" s="22"/>
      <c r="C252" s="12" t="s">
        <v>130</v>
      </c>
      <c r="D252" s="12" t="s">
        <v>124</v>
      </c>
      <c r="E252" s="26" t="s">
        <v>125</v>
      </c>
      <c r="F252" s="26"/>
      <c r="G252" s="27"/>
    </row>
    <row r="253" spans="2:11" ht="24.95" customHeight="1" thickBot="1" x14ac:dyDescent="0.35">
      <c r="B253" s="3" t="s">
        <v>7</v>
      </c>
      <c r="C253" s="57" t="s">
        <v>62</v>
      </c>
      <c r="D253" s="57"/>
      <c r="E253" s="57"/>
      <c r="F253" s="57"/>
      <c r="G253" s="58"/>
    </row>
    <row r="255" spans="2:11" ht="17.25" thickBot="1" x14ac:dyDescent="0.35">
      <c r="B255" s="10" t="s">
        <v>21</v>
      </c>
      <c r="I255" s="7" t="s">
        <v>15</v>
      </c>
    </row>
    <row r="256" spans="2:11" ht="24.95" customHeight="1" x14ac:dyDescent="0.3">
      <c r="B256" s="1" t="s">
        <v>0</v>
      </c>
      <c r="C256" s="63" t="s">
        <v>108</v>
      </c>
      <c r="D256" s="63"/>
      <c r="E256" s="63"/>
      <c r="F256" s="63"/>
      <c r="G256" s="64"/>
      <c r="I256" s="5" t="s">
        <v>16</v>
      </c>
      <c r="J256" s="28">
        <v>0</v>
      </c>
      <c r="K256" s="29"/>
    </row>
    <row r="257" spans="2:11" ht="24.95" customHeight="1" x14ac:dyDescent="0.3">
      <c r="B257" s="2" t="s">
        <v>1</v>
      </c>
      <c r="C257" s="30">
        <v>27600000</v>
      </c>
      <c r="D257" s="30"/>
      <c r="E257" s="4" t="s">
        <v>8</v>
      </c>
      <c r="F257" s="30">
        <v>24448400</v>
      </c>
      <c r="G257" s="31"/>
      <c r="I257" s="8" t="s">
        <v>17</v>
      </c>
      <c r="J257" s="32">
        <v>0</v>
      </c>
      <c r="K257" s="33"/>
    </row>
    <row r="258" spans="2:11" ht="24.95" customHeight="1" x14ac:dyDescent="0.3">
      <c r="B258" s="2" t="s">
        <v>2</v>
      </c>
      <c r="C258" s="34">
        <f>+F257/C257</f>
        <v>0.88581159420289857</v>
      </c>
      <c r="D258" s="34"/>
      <c r="E258" s="4" t="s">
        <v>9</v>
      </c>
      <c r="F258" s="30">
        <f>+F257</f>
        <v>24448400</v>
      </c>
      <c r="G258" s="31"/>
      <c r="I258" s="8" t="s">
        <v>18</v>
      </c>
      <c r="J258" s="32">
        <v>0</v>
      </c>
      <c r="K258" s="33"/>
    </row>
    <row r="259" spans="2:11" ht="24.95" customHeight="1" x14ac:dyDescent="0.3">
      <c r="B259" s="2" t="s">
        <v>3</v>
      </c>
      <c r="C259" s="35">
        <v>45135</v>
      </c>
      <c r="D259" s="20"/>
      <c r="E259" s="4" t="s">
        <v>24</v>
      </c>
      <c r="F259" s="35">
        <f>+C259</f>
        <v>45135</v>
      </c>
      <c r="G259" s="21"/>
      <c r="I259" s="8" t="s">
        <v>19</v>
      </c>
      <c r="J259" s="32">
        <f>+J256+J257+J258</f>
        <v>0</v>
      </c>
      <c r="K259" s="33"/>
    </row>
    <row r="260" spans="2:11" ht="24.95" customHeight="1" thickBot="1" x14ac:dyDescent="0.35">
      <c r="B260" s="2" t="s">
        <v>4</v>
      </c>
      <c r="C260" s="20" t="s">
        <v>109</v>
      </c>
      <c r="D260" s="20"/>
      <c r="E260" s="4" t="s">
        <v>22</v>
      </c>
      <c r="F260" s="18"/>
      <c r="G260" s="52"/>
      <c r="I260" s="6" t="s">
        <v>20</v>
      </c>
      <c r="J260" s="16">
        <f>+F258-J259</f>
        <v>24448400</v>
      </c>
      <c r="K260" s="17"/>
    </row>
    <row r="261" spans="2:11" ht="24.95" customHeight="1" x14ac:dyDescent="0.3">
      <c r="B261" s="2" t="s">
        <v>5</v>
      </c>
      <c r="C261" s="18"/>
      <c r="D261" s="19"/>
      <c r="E261" s="4" t="s">
        <v>10</v>
      </c>
      <c r="F261" s="20" t="s">
        <v>27</v>
      </c>
      <c r="G261" s="21"/>
    </row>
    <row r="262" spans="2:11" ht="24.95" customHeight="1" x14ac:dyDescent="0.3">
      <c r="B262" s="22" t="s">
        <v>6</v>
      </c>
      <c r="C262" s="13" t="s">
        <v>11</v>
      </c>
      <c r="D262" s="13" t="s">
        <v>12</v>
      </c>
      <c r="E262" s="23" t="s">
        <v>13</v>
      </c>
      <c r="F262" s="24"/>
      <c r="G262" s="25"/>
    </row>
    <row r="263" spans="2:11" ht="24.95" customHeight="1" x14ac:dyDescent="0.3">
      <c r="B263" s="22"/>
      <c r="C263" s="12" t="s">
        <v>110</v>
      </c>
      <c r="D263" s="12" t="s">
        <v>111</v>
      </c>
      <c r="E263" s="26" t="s">
        <v>112</v>
      </c>
      <c r="F263" s="26"/>
      <c r="G263" s="27"/>
    </row>
    <row r="264" spans="2:11" ht="24.95" customHeight="1" thickBot="1" x14ac:dyDescent="0.35">
      <c r="B264" s="3" t="s">
        <v>7</v>
      </c>
      <c r="C264" s="61" t="s">
        <v>23</v>
      </c>
      <c r="D264" s="61"/>
      <c r="E264" s="61"/>
      <c r="F264" s="61"/>
      <c r="G264" s="62"/>
    </row>
    <row r="266" spans="2:11" ht="17.25" thickBot="1" x14ac:dyDescent="0.35">
      <c r="B266" s="10" t="s">
        <v>21</v>
      </c>
      <c r="I266" s="7" t="s">
        <v>15</v>
      </c>
    </row>
    <row r="267" spans="2:11" ht="24.95" customHeight="1" x14ac:dyDescent="0.3">
      <c r="B267" s="1" t="s">
        <v>0</v>
      </c>
      <c r="C267" s="63" t="s">
        <v>113</v>
      </c>
      <c r="D267" s="63"/>
      <c r="E267" s="63"/>
      <c r="F267" s="63"/>
      <c r="G267" s="64"/>
      <c r="I267" s="5" t="s">
        <v>16</v>
      </c>
      <c r="J267" s="28">
        <v>0</v>
      </c>
      <c r="K267" s="29"/>
    </row>
    <row r="268" spans="2:11" ht="24.95" customHeight="1" x14ac:dyDescent="0.3">
      <c r="B268" s="2" t="s">
        <v>1</v>
      </c>
      <c r="C268" s="30">
        <v>2344320</v>
      </c>
      <c r="D268" s="30"/>
      <c r="E268" s="4" t="s">
        <v>8</v>
      </c>
      <c r="F268" s="30">
        <v>2344320</v>
      </c>
      <c r="G268" s="31"/>
      <c r="I268" s="8" t="s">
        <v>17</v>
      </c>
      <c r="J268" s="32">
        <v>0</v>
      </c>
      <c r="K268" s="33"/>
    </row>
    <row r="269" spans="2:11" ht="24.95" customHeight="1" x14ac:dyDescent="0.3">
      <c r="B269" s="2" t="s">
        <v>2</v>
      </c>
      <c r="C269" s="34">
        <f>+F268/C268</f>
        <v>1</v>
      </c>
      <c r="D269" s="34"/>
      <c r="E269" s="4" t="s">
        <v>9</v>
      </c>
      <c r="F269" s="30">
        <f>+F268</f>
        <v>2344320</v>
      </c>
      <c r="G269" s="31"/>
      <c r="I269" s="8" t="s">
        <v>18</v>
      </c>
      <c r="J269" s="32">
        <v>0</v>
      </c>
      <c r="K269" s="33"/>
    </row>
    <row r="270" spans="2:11" ht="24.95" customHeight="1" x14ac:dyDescent="0.3">
      <c r="B270" s="2" t="s">
        <v>3</v>
      </c>
      <c r="C270" s="35">
        <v>45138</v>
      </c>
      <c r="D270" s="20"/>
      <c r="E270" s="4" t="s">
        <v>24</v>
      </c>
      <c r="F270" s="35">
        <f>+C270</f>
        <v>45138</v>
      </c>
      <c r="G270" s="21"/>
      <c r="I270" s="8" t="s">
        <v>19</v>
      </c>
      <c r="J270" s="32">
        <f>+J267+J268+J269</f>
        <v>0</v>
      </c>
      <c r="K270" s="33"/>
    </row>
    <row r="271" spans="2:11" ht="24.95" customHeight="1" thickBot="1" x14ac:dyDescent="0.35">
      <c r="B271" s="2" t="s">
        <v>4</v>
      </c>
      <c r="C271" s="20" t="s">
        <v>14</v>
      </c>
      <c r="D271" s="20"/>
      <c r="E271" s="4" t="s">
        <v>22</v>
      </c>
      <c r="F271" s="18"/>
      <c r="G271" s="52"/>
      <c r="I271" s="6" t="s">
        <v>20</v>
      </c>
      <c r="J271" s="16">
        <f>+F269-J270</f>
        <v>2344320</v>
      </c>
      <c r="K271" s="17"/>
    </row>
    <row r="272" spans="2:11" ht="24.95" customHeight="1" x14ac:dyDescent="0.3">
      <c r="B272" s="2" t="s">
        <v>5</v>
      </c>
      <c r="C272" s="18"/>
      <c r="D272" s="19"/>
      <c r="E272" s="4" t="s">
        <v>10</v>
      </c>
      <c r="F272" s="20" t="s">
        <v>26</v>
      </c>
      <c r="G272" s="21"/>
    </row>
    <row r="273" spans="2:7" ht="24.95" customHeight="1" x14ac:dyDescent="0.3">
      <c r="B273" s="22" t="s">
        <v>6</v>
      </c>
      <c r="C273" s="13" t="s">
        <v>11</v>
      </c>
      <c r="D273" s="13" t="s">
        <v>12</v>
      </c>
      <c r="E273" s="23" t="s">
        <v>13</v>
      </c>
      <c r="F273" s="24"/>
      <c r="G273" s="25"/>
    </row>
    <row r="274" spans="2:7" ht="24.95" customHeight="1" x14ac:dyDescent="0.3">
      <c r="B274" s="22"/>
      <c r="C274" s="12" t="s">
        <v>114</v>
      </c>
      <c r="D274" s="12" t="s">
        <v>115</v>
      </c>
      <c r="E274" s="26" t="s">
        <v>116</v>
      </c>
      <c r="F274" s="26"/>
      <c r="G274" s="27"/>
    </row>
    <row r="275" spans="2:7" ht="24.95" customHeight="1" thickBot="1" x14ac:dyDescent="0.35">
      <c r="B275" s="3" t="s">
        <v>7</v>
      </c>
      <c r="C275" s="61" t="s">
        <v>23</v>
      </c>
      <c r="D275" s="61"/>
      <c r="E275" s="61"/>
      <c r="F275" s="61"/>
      <c r="G275" s="62"/>
    </row>
  </sheetData>
  <mergeCells count="500">
    <mergeCell ref="C250:D250"/>
    <mergeCell ref="F250:G250"/>
    <mergeCell ref="B251:B252"/>
    <mergeCell ref="E251:G251"/>
    <mergeCell ref="E252:G252"/>
    <mergeCell ref="C253:G253"/>
    <mergeCell ref="C247:D247"/>
    <mergeCell ref="F247:G247"/>
    <mergeCell ref="J247:K247"/>
    <mergeCell ref="C248:D248"/>
    <mergeCell ref="F248:G248"/>
    <mergeCell ref="J248:K248"/>
    <mergeCell ref="C249:D249"/>
    <mergeCell ref="F249:G249"/>
    <mergeCell ref="J249:K249"/>
    <mergeCell ref="C239:D239"/>
    <mergeCell ref="F239:G239"/>
    <mergeCell ref="B240:B241"/>
    <mergeCell ref="E240:G240"/>
    <mergeCell ref="E241:G241"/>
    <mergeCell ref="C242:G242"/>
    <mergeCell ref="C245:G245"/>
    <mergeCell ref="J245:K245"/>
    <mergeCell ref="C246:D246"/>
    <mergeCell ref="F246:G246"/>
    <mergeCell ref="J246:K246"/>
    <mergeCell ref="C236:D236"/>
    <mergeCell ref="F236:G236"/>
    <mergeCell ref="J236:K236"/>
    <mergeCell ref="C237:D237"/>
    <mergeCell ref="F237:G237"/>
    <mergeCell ref="J237:K237"/>
    <mergeCell ref="C238:D238"/>
    <mergeCell ref="F238:G238"/>
    <mergeCell ref="J238:K238"/>
    <mergeCell ref="C146:G146"/>
    <mergeCell ref="J148:K148"/>
    <mergeCell ref="C149:D149"/>
    <mergeCell ref="F149:G149"/>
    <mergeCell ref="J149:K149"/>
    <mergeCell ref="C275:G275"/>
    <mergeCell ref="J146:K146"/>
    <mergeCell ref="B152:B153"/>
    <mergeCell ref="E152:G152"/>
    <mergeCell ref="E153:G153"/>
    <mergeCell ref="C270:D270"/>
    <mergeCell ref="F270:G270"/>
    <mergeCell ref="J270:K270"/>
    <mergeCell ref="C271:D271"/>
    <mergeCell ref="F271:G271"/>
    <mergeCell ref="J271:K271"/>
    <mergeCell ref="C272:D272"/>
    <mergeCell ref="F272:G272"/>
    <mergeCell ref="B273:B274"/>
    <mergeCell ref="E273:G273"/>
    <mergeCell ref="E274:G274"/>
    <mergeCell ref="C260:D260"/>
    <mergeCell ref="F260:G260"/>
    <mergeCell ref="J260:K260"/>
    <mergeCell ref="C261:D261"/>
    <mergeCell ref="F261:G261"/>
    <mergeCell ref="J268:K268"/>
    <mergeCell ref="C269:D269"/>
    <mergeCell ref="F269:G269"/>
    <mergeCell ref="J269:K269"/>
    <mergeCell ref="C231:G231"/>
    <mergeCell ref="C256:G256"/>
    <mergeCell ref="J256:K256"/>
    <mergeCell ref="C257:D257"/>
    <mergeCell ref="F257:G257"/>
    <mergeCell ref="J257:K257"/>
    <mergeCell ref="J258:K258"/>
    <mergeCell ref="C259:D259"/>
    <mergeCell ref="F259:G259"/>
    <mergeCell ref="J259:K259"/>
    <mergeCell ref="C226:D226"/>
    <mergeCell ref="F226:G226"/>
    <mergeCell ref="J226:K226"/>
    <mergeCell ref="C227:D227"/>
    <mergeCell ref="F227:G227"/>
    <mergeCell ref="J227:K227"/>
    <mergeCell ref="C228:D228"/>
    <mergeCell ref="F228:G228"/>
    <mergeCell ref="B229:B230"/>
    <mergeCell ref="E229:G229"/>
    <mergeCell ref="E230:G230"/>
    <mergeCell ref="F216:G216"/>
    <mergeCell ref="J216:K216"/>
    <mergeCell ref="C217:D217"/>
    <mergeCell ref="F217:G217"/>
    <mergeCell ref="B218:B219"/>
    <mergeCell ref="E218:G218"/>
    <mergeCell ref="E219:G219"/>
    <mergeCell ref="C220:G220"/>
    <mergeCell ref="C225:D225"/>
    <mergeCell ref="F225:G225"/>
    <mergeCell ref="J225:K225"/>
    <mergeCell ref="C192:D192"/>
    <mergeCell ref="F192:G192"/>
    <mergeCell ref="J192:K192"/>
    <mergeCell ref="C193:D193"/>
    <mergeCell ref="F193:G193"/>
    <mergeCell ref="B196:B197"/>
    <mergeCell ref="E196:G196"/>
    <mergeCell ref="E197:G197"/>
    <mergeCell ref="C198:G198"/>
    <mergeCell ref="C181:D181"/>
    <mergeCell ref="F181:G181"/>
    <mergeCell ref="B185:B186"/>
    <mergeCell ref="E185:G185"/>
    <mergeCell ref="E186:G186"/>
    <mergeCell ref="C187:G187"/>
    <mergeCell ref="C190:G190"/>
    <mergeCell ref="J190:K190"/>
    <mergeCell ref="C191:D191"/>
    <mergeCell ref="F191:G191"/>
    <mergeCell ref="J191:K191"/>
    <mergeCell ref="C184:D184"/>
    <mergeCell ref="F184:G184"/>
    <mergeCell ref="J181:K181"/>
    <mergeCell ref="C182:D182"/>
    <mergeCell ref="F182:G182"/>
    <mergeCell ref="J182:K182"/>
    <mergeCell ref="C183:D183"/>
    <mergeCell ref="F183:G183"/>
    <mergeCell ref="J183:K183"/>
    <mergeCell ref="C176:G176"/>
    <mergeCell ref="C179:G179"/>
    <mergeCell ref="J179:K179"/>
    <mergeCell ref="C180:D180"/>
    <mergeCell ref="F180:G180"/>
    <mergeCell ref="J180:K180"/>
    <mergeCell ref="J171:K171"/>
    <mergeCell ref="J172:K172"/>
    <mergeCell ref="J169:K169"/>
    <mergeCell ref="J170:K170"/>
    <mergeCell ref="C113:G113"/>
    <mergeCell ref="J116:K116"/>
    <mergeCell ref="C117:D117"/>
    <mergeCell ref="F117:G117"/>
    <mergeCell ref="J117:K117"/>
    <mergeCell ref="J168:K168"/>
    <mergeCell ref="C169:D169"/>
    <mergeCell ref="F169:G169"/>
    <mergeCell ref="B174:B175"/>
    <mergeCell ref="E174:G174"/>
    <mergeCell ref="C106:D106"/>
    <mergeCell ref="F106:G106"/>
    <mergeCell ref="J106:K106"/>
    <mergeCell ref="C107:D107"/>
    <mergeCell ref="F107:G107"/>
    <mergeCell ref="B108:B109"/>
    <mergeCell ref="E108:G108"/>
    <mergeCell ref="E109:G109"/>
    <mergeCell ref="C110:G110"/>
    <mergeCell ref="C95:D95"/>
    <mergeCell ref="F95:G95"/>
    <mergeCell ref="J95:K95"/>
    <mergeCell ref="E98:G98"/>
    <mergeCell ref="C102:G102"/>
    <mergeCell ref="J104:K104"/>
    <mergeCell ref="C105:D105"/>
    <mergeCell ref="F105:G105"/>
    <mergeCell ref="J105:K105"/>
    <mergeCell ref="B86:B87"/>
    <mergeCell ref="E86:G86"/>
    <mergeCell ref="E87:G87"/>
    <mergeCell ref="J92:K92"/>
    <mergeCell ref="C93:D93"/>
    <mergeCell ref="F93:G93"/>
    <mergeCell ref="J93:K93"/>
    <mergeCell ref="C94:D94"/>
    <mergeCell ref="F94:G94"/>
    <mergeCell ref="J94:K94"/>
    <mergeCell ref="F82:G82"/>
    <mergeCell ref="J82:K82"/>
    <mergeCell ref="C83:D83"/>
    <mergeCell ref="F83:G83"/>
    <mergeCell ref="J83:K83"/>
    <mergeCell ref="C84:D84"/>
    <mergeCell ref="F84:G84"/>
    <mergeCell ref="J84:K84"/>
    <mergeCell ref="C85:D85"/>
    <mergeCell ref="F85:G85"/>
    <mergeCell ref="B75:B76"/>
    <mergeCell ref="E75:G75"/>
    <mergeCell ref="E76:G76"/>
    <mergeCell ref="C77:G77"/>
    <mergeCell ref="C80:G80"/>
    <mergeCell ref="J80:K80"/>
    <mergeCell ref="C81:D81"/>
    <mergeCell ref="F81:G81"/>
    <mergeCell ref="J81:K81"/>
    <mergeCell ref="C63:D63"/>
    <mergeCell ref="F63:G63"/>
    <mergeCell ref="B64:B65"/>
    <mergeCell ref="E64:G64"/>
    <mergeCell ref="E65:G65"/>
    <mergeCell ref="C66:G66"/>
    <mergeCell ref="C69:G69"/>
    <mergeCell ref="J69:K69"/>
    <mergeCell ref="C70:D70"/>
    <mergeCell ref="F70:G70"/>
    <mergeCell ref="J70:K70"/>
    <mergeCell ref="C60:D60"/>
    <mergeCell ref="F60:G60"/>
    <mergeCell ref="J60:K60"/>
    <mergeCell ref="C61:D61"/>
    <mergeCell ref="F61:G61"/>
    <mergeCell ref="J61:K61"/>
    <mergeCell ref="C62:D62"/>
    <mergeCell ref="F62:G62"/>
    <mergeCell ref="J62:K62"/>
    <mergeCell ref="J48:K48"/>
    <mergeCell ref="C49:D49"/>
    <mergeCell ref="F49:G49"/>
    <mergeCell ref="J49:K49"/>
    <mergeCell ref="C50:D50"/>
    <mergeCell ref="F50:G50"/>
    <mergeCell ref="B53:B54"/>
    <mergeCell ref="E53:G53"/>
    <mergeCell ref="E54:G54"/>
    <mergeCell ref="B42:B43"/>
    <mergeCell ref="E42:G42"/>
    <mergeCell ref="E43:G43"/>
    <mergeCell ref="C44:G44"/>
    <mergeCell ref="J38:K38"/>
    <mergeCell ref="C39:D39"/>
    <mergeCell ref="F39:G39"/>
    <mergeCell ref="J39:K39"/>
    <mergeCell ref="C40:D40"/>
    <mergeCell ref="F40:G40"/>
    <mergeCell ref="J40:K40"/>
    <mergeCell ref="C41:D41"/>
    <mergeCell ref="F41:G41"/>
    <mergeCell ref="C25:G25"/>
    <mergeCell ref="J25:K25"/>
    <mergeCell ref="C26:D26"/>
    <mergeCell ref="F26:G26"/>
    <mergeCell ref="C29:D29"/>
    <mergeCell ref="F29:G29"/>
    <mergeCell ref="B31:B32"/>
    <mergeCell ref="E31:G31"/>
    <mergeCell ref="C33:G33"/>
    <mergeCell ref="J26:K26"/>
    <mergeCell ref="C27:D27"/>
    <mergeCell ref="F27:G27"/>
    <mergeCell ref="J27:K27"/>
    <mergeCell ref="C28:D28"/>
    <mergeCell ref="F28:G28"/>
    <mergeCell ref="J28:K28"/>
    <mergeCell ref="E32:G32"/>
    <mergeCell ref="C147:D147"/>
    <mergeCell ref="F147:G147"/>
    <mergeCell ref="J147:K147"/>
    <mergeCell ref="C148:D148"/>
    <mergeCell ref="F148:G148"/>
    <mergeCell ref="C150:D150"/>
    <mergeCell ref="F150:G150"/>
    <mergeCell ref="J150:K150"/>
    <mergeCell ref="C151:D151"/>
    <mergeCell ref="F151:G151"/>
    <mergeCell ref="C154:G154"/>
    <mergeCell ref="C234:G234"/>
    <mergeCell ref="J234:K234"/>
    <mergeCell ref="C235:D235"/>
    <mergeCell ref="F235:G235"/>
    <mergeCell ref="J235:K235"/>
    <mergeCell ref="C22:G22"/>
    <mergeCell ref="C19:D19"/>
    <mergeCell ref="F19:G19"/>
    <mergeCell ref="F8:G8"/>
    <mergeCell ref="C11:G11"/>
    <mergeCell ref="C8:D8"/>
    <mergeCell ref="B20:B21"/>
    <mergeCell ref="E21:G21"/>
    <mergeCell ref="E9:G9"/>
    <mergeCell ref="E20:G20"/>
    <mergeCell ref="F16:G16"/>
    <mergeCell ref="C16:D16"/>
    <mergeCell ref="B9:B10"/>
    <mergeCell ref="E10:G10"/>
    <mergeCell ref="J3:K3"/>
    <mergeCell ref="J4:K4"/>
    <mergeCell ref="J5:K5"/>
    <mergeCell ref="J6:K6"/>
    <mergeCell ref="J7:K7"/>
    <mergeCell ref="C4:D4"/>
    <mergeCell ref="C5:D5"/>
    <mergeCell ref="C6:D6"/>
    <mergeCell ref="C7:D7"/>
    <mergeCell ref="C3:G3"/>
    <mergeCell ref="F4:G4"/>
    <mergeCell ref="F5:G5"/>
    <mergeCell ref="F6:G6"/>
    <mergeCell ref="F7:G7"/>
    <mergeCell ref="C36:G36"/>
    <mergeCell ref="J36:K36"/>
    <mergeCell ref="J50:K50"/>
    <mergeCell ref="J29:K29"/>
    <mergeCell ref="C30:D30"/>
    <mergeCell ref="F30:G30"/>
    <mergeCell ref="C37:D37"/>
    <mergeCell ref="F37:G37"/>
    <mergeCell ref="J37:K37"/>
    <mergeCell ref="C38:D38"/>
    <mergeCell ref="F38:G38"/>
    <mergeCell ref="C47:G47"/>
    <mergeCell ref="J47:K47"/>
    <mergeCell ref="C48:D48"/>
    <mergeCell ref="F48:G48"/>
    <mergeCell ref="C58:G58"/>
    <mergeCell ref="J58:K58"/>
    <mergeCell ref="C59:D59"/>
    <mergeCell ref="F59:G59"/>
    <mergeCell ref="C51:D51"/>
    <mergeCell ref="F51:G51"/>
    <mergeCell ref="J51:K51"/>
    <mergeCell ref="C52:D52"/>
    <mergeCell ref="F52:G52"/>
    <mergeCell ref="C55:G55"/>
    <mergeCell ref="J59:K59"/>
    <mergeCell ref="C71:D71"/>
    <mergeCell ref="F71:G71"/>
    <mergeCell ref="J71:K71"/>
    <mergeCell ref="C72:D72"/>
    <mergeCell ref="J91:K91"/>
    <mergeCell ref="C88:G88"/>
    <mergeCell ref="C91:G91"/>
    <mergeCell ref="J103:K103"/>
    <mergeCell ref="C104:D104"/>
    <mergeCell ref="F104:G104"/>
    <mergeCell ref="J102:K102"/>
    <mergeCell ref="C99:G99"/>
    <mergeCell ref="C103:D103"/>
    <mergeCell ref="F103:G103"/>
    <mergeCell ref="C96:D96"/>
    <mergeCell ref="F96:G96"/>
    <mergeCell ref="F72:G72"/>
    <mergeCell ref="J72:K72"/>
    <mergeCell ref="C73:D73"/>
    <mergeCell ref="F73:G73"/>
    <mergeCell ref="J73:K73"/>
    <mergeCell ref="C74:D74"/>
    <mergeCell ref="F74:G74"/>
    <mergeCell ref="C82:D82"/>
    <mergeCell ref="B163:B164"/>
    <mergeCell ref="E163:G163"/>
    <mergeCell ref="E164:G164"/>
    <mergeCell ref="C165:G165"/>
    <mergeCell ref="C115:D115"/>
    <mergeCell ref="F115:G115"/>
    <mergeCell ref="C116:D116"/>
    <mergeCell ref="F116:G116"/>
    <mergeCell ref="C114:D114"/>
    <mergeCell ref="F114:G114"/>
    <mergeCell ref="C124:G124"/>
    <mergeCell ref="C128:D128"/>
    <mergeCell ref="F128:G128"/>
    <mergeCell ref="B97:B98"/>
    <mergeCell ref="E97:G97"/>
    <mergeCell ref="E175:G175"/>
    <mergeCell ref="C173:D173"/>
    <mergeCell ref="F173:G173"/>
    <mergeCell ref="C118:D118"/>
    <mergeCell ref="F118:G118"/>
    <mergeCell ref="B119:B120"/>
    <mergeCell ref="E119:G119"/>
    <mergeCell ref="E120:G120"/>
    <mergeCell ref="C121:G121"/>
    <mergeCell ref="C135:G135"/>
    <mergeCell ref="C140:D140"/>
    <mergeCell ref="F140:G140"/>
    <mergeCell ref="B141:B142"/>
    <mergeCell ref="E142:G142"/>
    <mergeCell ref="C143:G143"/>
    <mergeCell ref="C168:G168"/>
    <mergeCell ref="C171:D171"/>
    <mergeCell ref="F171:G171"/>
    <mergeCell ref="C172:D172"/>
    <mergeCell ref="F172:G172"/>
    <mergeCell ref="C170:D170"/>
    <mergeCell ref="F170:G170"/>
    <mergeCell ref="B207:B208"/>
    <mergeCell ref="E207:G207"/>
    <mergeCell ref="E208:G208"/>
    <mergeCell ref="C209:G209"/>
    <mergeCell ref="C212:G212"/>
    <mergeCell ref="J193:K193"/>
    <mergeCell ref="C194:D194"/>
    <mergeCell ref="F194:G194"/>
    <mergeCell ref="J194:K194"/>
    <mergeCell ref="C195:D195"/>
    <mergeCell ref="F195:G195"/>
    <mergeCell ref="J201:K201"/>
    <mergeCell ref="C202:D202"/>
    <mergeCell ref="F202:G202"/>
    <mergeCell ref="J202:K202"/>
    <mergeCell ref="C203:D203"/>
    <mergeCell ref="F203:G203"/>
    <mergeCell ref="J203:K203"/>
    <mergeCell ref="C204:D204"/>
    <mergeCell ref="F204:G204"/>
    <mergeCell ref="J204:K204"/>
    <mergeCell ref="C201:G201"/>
    <mergeCell ref="J212:K212"/>
    <mergeCell ref="C223:G223"/>
    <mergeCell ref="J223:K223"/>
    <mergeCell ref="C224:D224"/>
    <mergeCell ref="F224:G224"/>
    <mergeCell ref="J224:K224"/>
    <mergeCell ref="J205:K205"/>
    <mergeCell ref="C206:D206"/>
    <mergeCell ref="F206:G206"/>
    <mergeCell ref="C268:D268"/>
    <mergeCell ref="F268:G268"/>
    <mergeCell ref="C258:D258"/>
    <mergeCell ref="F258:G258"/>
    <mergeCell ref="C205:D205"/>
    <mergeCell ref="F205:G205"/>
    <mergeCell ref="C213:D213"/>
    <mergeCell ref="F213:G213"/>
    <mergeCell ref="J213:K213"/>
    <mergeCell ref="C214:D214"/>
    <mergeCell ref="F214:G214"/>
    <mergeCell ref="J214:K214"/>
    <mergeCell ref="C215:D215"/>
    <mergeCell ref="F215:G215"/>
    <mergeCell ref="J215:K215"/>
    <mergeCell ref="C216:D216"/>
    <mergeCell ref="B262:B263"/>
    <mergeCell ref="E262:G262"/>
    <mergeCell ref="E263:G263"/>
    <mergeCell ref="C264:G264"/>
    <mergeCell ref="C267:G267"/>
    <mergeCell ref="J267:K267"/>
    <mergeCell ref="C92:D92"/>
    <mergeCell ref="F92:G92"/>
    <mergeCell ref="E141:G141"/>
    <mergeCell ref="J113:K113"/>
    <mergeCell ref="J114:K114"/>
    <mergeCell ref="J115:K115"/>
    <mergeCell ref="J138:K138"/>
    <mergeCell ref="C139:D139"/>
    <mergeCell ref="F139:G139"/>
    <mergeCell ref="J135:K135"/>
    <mergeCell ref="C136:D136"/>
    <mergeCell ref="F136:G136"/>
    <mergeCell ref="J136:K136"/>
    <mergeCell ref="C137:D137"/>
    <mergeCell ref="F137:G137"/>
    <mergeCell ref="J137:K137"/>
    <mergeCell ref="C138:D138"/>
    <mergeCell ref="F138:G138"/>
    <mergeCell ref="J139:K139"/>
    <mergeCell ref="J160:K160"/>
    <mergeCell ref="C161:D161"/>
    <mergeCell ref="F161:G161"/>
    <mergeCell ref="J161:K161"/>
    <mergeCell ref="C162:D162"/>
    <mergeCell ref="F162:G162"/>
    <mergeCell ref="J157:K157"/>
    <mergeCell ref="C158:D158"/>
    <mergeCell ref="F158:G158"/>
    <mergeCell ref="J158:K158"/>
    <mergeCell ref="C159:D159"/>
    <mergeCell ref="F159:G159"/>
    <mergeCell ref="J159:K159"/>
    <mergeCell ref="C157:G157"/>
    <mergeCell ref="C160:D160"/>
    <mergeCell ref="F160:G160"/>
    <mergeCell ref="J15:K15"/>
    <mergeCell ref="F15:G15"/>
    <mergeCell ref="C15:D15"/>
    <mergeCell ref="J14:K14"/>
    <mergeCell ref="C14:G14"/>
    <mergeCell ref="J18:K18"/>
    <mergeCell ref="F18:G18"/>
    <mergeCell ref="C18:D18"/>
    <mergeCell ref="J17:K17"/>
    <mergeCell ref="F17:G17"/>
    <mergeCell ref="C17:D17"/>
    <mergeCell ref="J16:K16"/>
    <mergeCell ref="J128:K128"/>
    <mergeCell ref="C129:D129"/>
    <mergeCell ref="F129:G129"/>
    <mergeCell ref="B130:B131"/>
    <mergeCell ref="E130:G130"/>
    <mergeCell ref="E131:G131"/>
    <mergeCell ref="C132:G132"/>
    <mergeCell ref="J124:K124"/>
    <mergeCell ref="C125:D125"/>
    <mergeCell ref="F125:G125"/>
    <mergeCell ref="J125:K125"/>
    <mergeCell ref="C126:D126"/>
    <mergeCell ref="F126:G126"/>
    <mergeCell ref="J126:K126"/>
    <mergeCell ref="C127:D127"/>
    <mergeCell ref="F127:G127"/>
    <mergeCell ref="J127:K12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대행사업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2023-08-15T09:43:49Z</dcterms:modified>
</cp:coreProperties>
</file>