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essential business\1-2.contract\04.계약모음\21.제2실내체육관 지하안전영향평가(수의견적)\4.입찰공고\"/>
    </mc:Choice>
  </mc:AlternateContent>
  <bookViews>
    <workbookView xWindow="0" yWindow="0" windowWidth="28800" windowHeight="12255" tabRatio="979"/>
  </bookViews>
  <sheets>
    <sheet name="설계서갑지" sheetId="44" r:id="rId1"/>
    <sheet name="용역내역서" sheetId="51" r:id="rId2"/>
  </sheets>
  <definedNames>
    <definedName name="_xlnm.Print_Area" localSheetId="0">설계서갑지!$A$1:$N$15</definedName>
    <definedName name="_xlnm.Print_Area" localSheetId="1">용역내역서!$A$1:$K$16</definedName>
  </definedNames>
  <calcPr calcId="162913"/>
</workbook>
</file>

<file path=xl/calcChain.xml><?xml version="1.0" encoding="utf-8"?>
<calcChain xmlns="http://schemas.openxmlformats.org/spreadsheetml/2006/main">
  <c r="B4" i="44" l="1"/>
  <c r="K5" i="51" l="1"/>
  <c r="J8" i="44" l="1"/>
  <c r="F8" i="44" l="1"/>
  <c r="K6" i="51" l="1"/>
  <c r="J9" i="44" l="1"/>
  <c r="F9" i="44" s="1"/>
  <c r="K7" i="51"/>
  <c r="J10" i="44" s="1"/>
  <c r="F10" i="44" s="1"/>
  <c r="K15" i="51" l="1"/>
  <c r="J11" i="44"/>
  <c r="J7" i="44" s="1"/>
  <c r="F11" i="44" l="1"/>
  <c r="F7" i="44" s="1"/>
</calcChain>
</file>

<file path=xl/sharedStrings.xml><?xml version="1.0" encoding="utf-8"?>
<sst xmlns="http://schemas.openxmlformats.org/spreadsheetml/2006/main" count="44" uniqueCount="35">
  <si>
    <t>원</t>
    <phoneticPr fontId="2" type="noConversion"/>
  </si>
  <si>
    <t>설   계   서</t>
    <phoneticPr fontId="2" type="noConversion"/>
  </si>
  <si>
    <t>구    분</t>
    <phoneticPr fontId="2" type="noConversion"/>
  </si>
  <si>
    <t>금                                액</t>
    <phoneticPr fontId="2" type="noConversion"/>
  </si>
  <si>
    <t>비  고</t>
    <phoneticPr fontId="2" type="noConversion"/>
  </si>
  <si>
    <t>총 용 역 비</t>
    <phoneticPr fontId="2" type="noConversion"/>
  </si>
  <si>
    <t>일금</t>
    <phoneticPr fontId="2" type="noConversion"/>
  </si>
  <si>
    <t>용역비</t>
    <phoneticPr fontId="2" type="noConversion"/>
  </si>
  <si>
    <t>공급가액</t>
    <phoneticPr fontId="2" type="noConversion"/>
  </si>
  <si>
    <t>원</t>
    <phoneticPr fontId="2" type="noConversion"/>
  </si>
  <si>
    <t>부가가치세</t>
    <phoneticPr fontId="2" type="noConversion"/>
  </si>
  <si>
    <t>일금</t>
    <phoneticPr fontId="2" type="noConversion"/>
  </si>
  <si>
    <t>원</t>
    <phoneticPr fontId="2" type="noConversion"/>
  </si>
  <si>
    <t>손해배상보험료</t>
    <phoneticPr fontId="2" type="noConversion"/>
  </si>
  <si>
    <t>계</t>
    <phoneticPr fontId="2" type="noConversion"/>
  </si>
  <si>
    <t>단 가</t>
    <phoneticPr fontId="2" type="noConversion"/>
  </si>
  <si>
    <t>금 액</t>
    <phoneticPr fontId="2" type="noConversion"/>
  </si>
  <si>
    <t>수량</t>
    <phoneticPr fontId="2" type="noConversion"/>
  </si>
  <si>
    <t>단위</t>
    <phoneticPr fontId="2" type="noConversion"/>
  </si>
  <si>
    <t>식</t>
    <phoneticPr fontId="5" type="noConversion"/>
  </si>
  <si>
    <t>경  비</t>
    <phoneticPr fontId="2" type="noConversion"/>
  </si>
  <si>
    <t>합  계</t>
    <phoneticPr fontId="2" type="noConversion"/>
  </si>
  <si>
    <t>합    계</t>
    <phoneticPr fontId="5" type="noConversion"/>
  </si>
  <si>
    <t>재 료 비</t>
    <phoneticPr fontId="2" type="noConversion"/>
  </si>
  <si>
    <t>노 무 비</t>
    <phoneticPr fontId="2" type="noConversion"/>
  </si>
  <si>
    <t>1. 소규모 지하안전영향평가</t>
    <phoneticPr fontId="2" type="noConversion"/>
  </si>
  <si>
    <t>총용역비</t>
    <phoneticPr fontId="5" type="noConversion"/>
  </si>
  <si>
    <t>%</t>
    <phoneticPr fontId="5" type="noConversion"/>
  </si>
  <si>
    <t>구 분</t>
    <phoneticPr fontId="2" type="noConversion"/>
  </si>
  <si>
    <t>규 격</t>
    <phoneticPr fontId="2" type="noConversion"/>
  </si>
  <si>
    <t>■ 설계내역서</t>
    <phoneticPr fontId="2" type="noConversion"/>
  </si>
  <si>
    <t>식</t>
    <phoneticPr fontId="5" type="noConversion"/>
  </si>
  <si>
    <t>2. 손해배상공제보험료</t>
    <phoneticPr fontId="2" type="noConversion"/>
  </si>
  <si>
    <t>3. 부가가치세</t>
    <phoneticPr fontId="2" type="noConversion"/>
  </si>
  <si>
    <t>○ 용역명 : 과천시 제2실내체육관 건립 공사 소규모 지하안전영향평가 용역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</si>
</sst>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₩&quot;#,##0;[Red]\-&quot;₩&quot;#,##0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#,###;\-#,###"/>
    <numFmt numFmtId="179" formatCode="[DBNum4][$-412]General"/>
  </numFmts>
  <fonts count="20">
    <font>
      <sz val="10"/>
      <name val="굴림체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굴림체"/>
      <family val="3"/>
      <charset val="129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b/>
      <sz val="12"/>
      <name val="맑은 고딕"/>
      <family val="3"/>
      <charset val="129"/>
    </font>
    <font>
      <b/>
      <sz val="14"/>
      <name val="맑은 고딕"/>
      <family val="3"/>
      <charset val="129"/>
    </font>
    <font>
      <sz val="9"/>
      <name val="맑은 고딕"/>
      <family val="3"/>
      <charset val="129"/>
    </font>
    <font>
      <sz val="12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name val="맑은 고딕"/>
      <family val="3"/>
      <charset val="129"/>
    </font>
    <font>
      <b/>
      <sz val="2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7" fillId="0" borderId="0"/>
    <xf numFmtId="41" fontId="16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0"/>
    <xf numFmtId="0" fontId="16" fillId="0" borderId="0"/>
  </cellStyleXfs>
  <cellXfs count="130">
    <xf numFmtId="0" fontId="0" fillId="0" borderId="0" xfId="0"/>
    <xf numFmtId="0" fontId="13" fillId="0" borderId="0" xfId="0" applyFont="1" applyBorder="1" applyAlignment="1">
      <alignment vertical="center"/>
    </xf>
    <xf numFmtId="177" fontId="10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right" vertical="center"/>
    </xf>
    <xf numFmtId="177" fontId="13" fillId="0" borderId="13" xfId="0" applyNumberFormat="1" applyFont="1" applyBorder="1" applyAlignment="1">
      <alignment horizontal="center" vertical="center"/>
    </xf>
    <xf numFmtId="177" fontId="13" fillId="0" borderId="17" xfId="0" applyNumberFormat="1" applyFont="1" applyBorder="1" applyAlignment="1">
      <alignment horizontal="center" vertical="center"/>
    </xf>
    <xf numFmtId="177" fontId="13" fillId="0" borderId="15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3" fillId="0" borderId="14" xfId="0" applyNumberFormat="1" applyFont="1" applyBorder="1" applyAlignment="1">
      <alignment horizontal="center" vertical="center"/>
    </xf>
    <xf numFmtId="0" fontId="13" fillId="0" borderId="16" xfId="0" applyNumberFormat="1" applyFont="1" applyBorder="1" applyAlignment="1">
      <alignment horizontal="center" vertical="center"/>
    </xf>
    <xf numFmtId="177" fontId="13" fillId="0" borderId="26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177" fontId="13" fillId="0" borderId="22" xfId="0" applyNumberFormat="1" applyFont="1" applyBorder="1" applyAlignment="1">
      <alignment horizontal="center" vertical="center"/>
    </xf>
    <xf numFmtId="177" fontId="13" fillId="0" borderId="29" xfId="0" applyNumberFormat="1" applyFont="1" applyBorder="1" applyAlignment="1">
      <alignment horizontal="center" vertical="center"/>
    </xf>
    <xf numFmtId="177" fontId="12" fillId="0" borderId="0" xfId="0" applyNumberFormat="1" applyFont="1" applyAlignment="1">
      <alignment vertical="center"/>
    </xf>
    <xf numFmtId="41" fontId="13" fillId="0" borderId="22" xfId="0" applyNumberFormat="1" applyFont="1" applyBorder="1" applyAlignment="1">
      <alignment horizontal="right" vertical="center"/>
    </xf>
    <xf numFmtId="41" fontId="13" fillId="0" borderId="15" xfId="0" applyNumberFormat="1" applyFont="1" applyBorder="1" applyAlignment="1">
      <alignment vertical="center"/>
    </xf>
    <xf numFmtId="41" fontId="13" fillId="0" borderId="16" xfId="0" applyNumberFormat="1" applyFont="1" applyBorder="1" applyAlignment="1">
      <alignment vertical="center"/>
    </xf>
    <xf numFmtId="41" fontId="13" fillId="0" borderId="17" xfId="0" applyNumberFormat="1" applyFont="1" applyBorder="1" applyAlignment="1">
      <alignment horizontal="right" vertical="center"/>
    </xf>
    <xf numFmtId="41" fontId="13" fillId="0" borderId="13" xfId="0" applyNumberFormat="1" applyFont="1" applyBorder="1" applyAlignment="1">
      <alignment vertical="center"/>
    </xf>
    <xf numFmtId="41" fontId="13" fillId="0" borderId="14" xfId="0" applyNumberFormat="1" applyFont="1" applyBorder="1" applyAlignment="1">
      <alignment vertical="center"/>
    </xf>
    <xf numFmtId="41" fontId="13" fillId="0" borderId="37" xfId="0" applyNumberFormat="1" applyFont="1" applyBorder="1" applyAlignment="1">
      <alignment vertical="center"/>
    </xf>
    <xf numFmtId="41" fontId="13" fillId="0" borderId="26" xfId="0" applyNumberFormat="1" applyFont="1" applyBorder="1" applyAlignment="1">
      <alignment vertical="center"/>
    </xf>
    <xf numFmtId="0" fontId="13" fillId="0" borderId="21" xfId="0" applyNumberFormat="1" applyFont="1" applyBorder="1" applyAlignment="1">
      <alignment horizontal="center" vertical="center"/>
    </xf>
    <xf numFmtId="41" fontId="13" fillId="0" borderId="30" xfId="0" applyNumberFormat="1" applyFont="1" applyBorder="1" applyAlignment="1">
      <alignment horizontal="right" vertical="center"/>
    </xf>
    <xf numFmtId="41" fontId="13" fillId="0" borderId="29" xfId="0" applyNumberFormat="1" applyFont="1" applyBorder="1" applyAlignment="1">
      <alignment vertical="center"/>
    </xf>
    <xf numFmtId="41" fontId="14" fillId="0" borderId="39" xfId="0" applyNumberFormat="1" applyFont="1" applyBorder="1" applyAlignment="1">
      <alignment vertical="center"/>
    </xf>
    <xf numFmtId="177" fontId="14" fillId="0" borderId="25" xfId="0" applyNumberFormat="1" applyFont="1" applyBorder="1" applyAlignment="1">
      <alignment horizontal="center" vertical="center"/>
    </xf>
    <xf numFmtId="177" fontId="14" fillId="0" borderId="23" xfId="0" applyNumberFormat="1" applyFont="1" applyBorder="1" applyAlignment="1">
      <alignment horizontal="center" vertical="center"/>
    </xf>
    <xf numFmtId="41" fontId="13" fillId="0" borderId="28" xfId="0" applyNumberFormat="1" applyFont="1" applyBorder="1" applyAlignment="1">
      <alignment horizontal="right" vertical="center"/>
    </xf>
    <xf numFmtId="41" fontId="13" fillId="0" borderId="36" xfId="0" applyNumberFormat="1" applyFont="1" applyBorder="1" applyAlignment="1">
      <alignment vertical="center"/>
    </xf>
    <xf numFmtId="177" fontId="13" fillId="0" borderId="40" xfId="0" applyNumberFormat="1" applyFont="1" applyBorder="1" applyAlignment="1">
      <alignment horizontal="center" vertical="center"/>
    </xf>
    <xf numFmtId="41" fontId="13" fillId="0" borderId="41" xfId="0" applyNumberFormat="1" applyFont="1" applyBorder="1" applyAlignment="1">
      <alignment horizontal="right" vertical="center"/>
    </xf>
    <xf numFmtId="41" fontId="13" fillId="0" borderId="40" xfId="0" applyNumberFormat="1" applyFont="1" applyBorder="1" applyAlignment="1">
      <alignment vertical="center"/>
    </xf>
    <xf numFmtId="41" fontId="14" fillId="0" borderId="12" xfId="0" applyNumberFormat="1" applyFont="1" applyBorder="1" applyAlignment="1">
      <alignment vertical="center"/>
    </xf>
    <xf numFmtId="177" fontId="14" fillId="0" borderId="24" xfId="0" applyNumberFormat="1" applyFont="1" applyBorder="1" applyAlignment="1">
      <alignment horizontal="center" vertical="center"/>
    </xf>
    <xf numFmtId="41" fontId="13" fillId="0" borderId="21" xfId="0" applyNumberFormat="1" applyFont="1" applyBorder="1" applyAlignment="1">
      <alignment vertical="center"/>
    </xf>
    <xf numFmtId="177" fontId="13" fillId="0" borderId="30" xfId="0" applyNumberFormat="1" applyFont="1" applyBorder="1" applyAlignment="1">
      <alignment horizontal="center" vertical="center"/>
    </xf>
    <xf numFmtId="177" fontId="14" fillId="0" borderId="44" xfId="0" applyNumberFormat="1" applyFont="1" applyBorder="1" applyAlignment="1">
      <alignment horizontal="left" vertical="center" indent="1"/>
    </xf>
    <xf numFmtId="177" fontId="14" fillId="0" borderId="45" xfId="0" applyNumberFormat="1" applyFont="1" applyBorder="1" applyAlignment="1">
      <alignment horizontal="left" vertical="center" indent="1"/>
    </xf>
    <xf numFmtId="177" fontId="14" fillId="0" borderId="46" xfId="0" applyNumberFormat="1" applyFont="1" applyBorder="1" applyAlignment="1">
      <alignment horizontal="left" vertical="center" indent="1"/>
    </xf>
    <xf numFmtId="177" fontId="14" fillId="0" borderId="47" xfId="0" applyNumberFormat="1" applyFont="1" applyBorder="1" applyAlignment="1">
      <alignment horizontal="center" vertical="center"/>
    </xf>
    <xf numFmtId="177" fontId="13" fillId="0" borderId="28" xfId="0" applyNumberFormat="1" applyFont="1" applyBorder="1" applyAlignment="1">
      <alignment horizontal="center" vertical="center"/>
    </xf>
    <xf numFmtId="177" fontId="13" fillId="0" borderId="41" xfId="0" applyNumberFormat="1" applyFont="1" applyBorder="1" applyAlignment="1">
      <alignment horizontal="center" vertical="center"/>
    </xf>
    <xf numFmtId="177" fontId="14" fillId="0" borderId="48" xfId="0" applyNumberFormat="1" applyFont="1" applyBorder="1" applyAlignment="1">
      <alignment horizontal="center" vertical="center"/>
    </xf>
    <xf numFmtId="0" fontId="13" fillId="0" borderId="49" xfId="0" applyNumberFormat="1" applyFont="1" applyBorder="1" applyAlignment="1">
      <alignment horizontal="center" vertical="center"/>
    </xf>
    <xf numFmtId="41" fontId="13" fillId="0" borderId="38" xfId="0" applyNumberFormat="1" applyFont="1" applyBorder="1" applyAlignment="1">
      <alignment vertical="center"/>
    </xf>
    <xf numFmtId="41" fontId="13" fillId="0" borderId="27" xfId="0" applyNumberFormat="1" applyFont="1" applyBorder="1" applyAlignment="1">
      <alignment vertical="center"/>
    </xf>
    <xf numFmtId="41" fontId="13" fillId="0" borderId="49" xfId="0" applyNumberFormat="1" applyFont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right" vertical="center"/>
    </xf>
    <xf numFmtId="0" fontId="18" fillId="2" borderId="3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178" fontId="18" fillId="2" borderId="0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178" fontId="18" fillId="2" borderId="9" xfId="0" applyNumberFormat="1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6" fontId="11" fillId="2" borderId="10" xfId="4" applyNumberFormat="1" applyFont="1" applyFill="1" applyBorder="1" applyAlignment="1">
      <alignment horizontal="center" vertical="center"/>
    </xf>
    <xf numFmtId="179" fontId="11" fillId="0" borderId="11" xfId="0" applyNumberFormat="1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6" fontId="7" fillId="2" borderId="10" xfId="4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6" fontId="18" fillId="2" borderId="0" xfId="4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176" fontId="18" fillId="2" borderId="0" xfId="0" applyNumberFormat="1" applyFont="1" applyFill="1" applyBorder="1" applyAlignment="1">
      <alignment horizontal="right" vertical="center"/>
    </xf>
    <xf numFmtId="176" fontId="13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178" fontId="11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178" fontId="15" fillId="2" borderId="4" xfId="0" applyNumberFormat="1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178" fontId="18" fillId="2" borderId="4" xfId="0" applyNumberFormat="1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178" fontId="18" fillId="2" borderId="0" xfId="0" applyNumberFormat="1" applyFont="1" applyFill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11" fillId="0" borderId="11" xfId="0" applyFont="1" applyBorder="1"/>
    <xf numFmtId="179" fontId="11" fillId="2" borderId="18" xfId="0" applyNumberFormat="1" applyFont="1" applyFill="1" applyBorder="1" applyAlignment="1">
      <alignment horizontal="right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18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6" fontId="11" fillId="2" borderId="10" xfId="4" applyNumberFormat="1" applyFont="1" applyFill="1" applyBorder="1" applyAlignment="1">
      <alignment horizontal="left" vertical="center"/>
    </xf>
    <xf numFmtId="0" fontId="11" fillId="2" borderId="18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78" fontId="11" fillId="2" borderId="10" xfId="0" applyNumberFormat="1" applyFont="1" applyFill="1" applyBorder="1" applyAlignment="1">
      <alignment horizontal="center" vertical="center"/>
    </xf>
    <xf numFmtId="178" fontId="11" fillId="2" borderId="18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176" fontId="8" fillId="2" borderId="10" xfId="0" applyNumberFormat="1" applyFont="1" applyFill="1" applyBorder="1" applyAlignment="1">
      <alignment horizontal="right" vertical="center"/>
    </xf>
    <xf numFmtId="176" fontId="8" fillId="2" borderId="11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177" fontId="9" fillId="0" borderId="0" xfId="0" applyNumberFormat="1" applyFont="1" applyBorder="1" applyAlignment="1">
      <alignment horizontal="left" vertical="center"/>
    </xf>
    <xf numFmtId="177" fontId="14" fillId="0" borderId="31" xfId="0" applyNumberFormat="1" applyFont="1" applyBorder="1" applyAlignment="1">
      <alignment horizontal="center" vertical="center"/>
    </xf>
    <xf numFmtId="177" fontId="14" fillId="0" borderId="33" xfId="0" applyNumberFormat="1" applyFont="1" applyBorder="1" applyAlignment="1">
      <alignment horizontal="center" vertical="center"/>
    </xf>
    <xf numFmtId="177" fontId="14" fillId="0" borderId="34" xfId="0" applyNumberFormat="1" applyFont="1" applyBorder="1" applyAlignment="1">
      <alignment horizontal="center" vertical="center"/>
    </xf>
    <xf numFmtId="177" fontId="14" fillId="0" borderId="35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left" vertical="top" indent="1"/>
    </xf>
    <xf numFmtId="177" fontId="14" fillId="0" borderId="42" xfId="0" applyNumberFormat="1" applyFont="1" applyBorder="1" applyAlignment="1">
      <alignment horizontal="center" vertical="center"/>
    </xf>
    <xf numFmtId="177" fontId="14" fillId="0" borderId="43" xfId="0" applyNumberFormat="1" applyFont="1" applyBorder="1" applyAlignment="1">
      <alignment horizontal="center" vertical="center"/>
    </xf>
    <xf numFmtId="177" fontId="14" fillId="0" borderId="32" xfId="0" applyNumberFormat="1" applyFont="1" applyBorder="1" applyAlignment="1">
      <alignment horizontal="center" vertical="center"/>
    </xf>
    <xf numFmtId="177" fontId="14" fillId="0" borderId="25" xfId="0" applyNumberFormat="1" applyFont="1" applyBorder="1" applyAlignment="1">
      <alignment horizontal="center" vertical="center"/>
    </xf>
    <xf numFmtId="177" fontId="14" fillId="0" borderId="23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center" vertical="center"/>
    </xf>
    <xf numFmtId="0" fontId="14" fillId="0" borderId="24" xfId="0" applyNumberFormat="1" applyFont="1" applyBorder="1" applyAlignment="1">
      <alignment horizontal="center" vertical="center"/>
    </xf>
  </cellXfs>
  <cellStyles count="13">
    <cellStyle name="백분율 2" xfId="1"/>
    <cellStyle name="백분율 2 2" xfId="2"/>
    <cellStyle name="백분율 3" xfId="3"/>
    <cellStyle name="쉼표 [0]" xfId="4" builtinId="6"/>
    <cellStyle name="쉼표 [0] 2" xfId="5"/>
    <cellStyle name="쉼표 [0] 2 2" xfId="6"/>
    <cellStyle name="쉼표 [0] 2 3" xfId="7"/>
    <cellStyle name="쉼표 [0] 5" xfId="8"/>
    <cellStyle name="콤마 [0]_도시공원" xfId="9"/>
    <cellStyle name="콤마_도시공원" xfId="10"/>
    <cellStyle name="표준" xfId="0" builtinId="0"/>
    <cellStyle name="표준 2 2" xfId="11"/>
    <cellStyle name="표준 4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6"/>
  <sheetViews>
    <sheetView tabSelected="1" view="pageBreakPreview" zoomScaleNormal="100" zoomScaleSheetLayoutView="100" workbookViewId="0">
      <selection activeCell="Q6" sqref="Q6"/>
    </sheetView>
  </sheetViews>
  <sheetFormatPr defaultColWidth="9.140625" defaultRowHeight="16.5"/>
  <cols>
    <col min="1" max="1" width="16.28515625" style="51" customWidth="1"/>
    <col min="2" max="2" width="12.7109375" style="51" customWidth="1"/>
    <col min="3" max="3" width="4.140625" style="51" customWidth="1"/>
    <col min="4" max="4" width="16" style="88" customWidth="1"/>
    <col min="5" max="5" width="10.28515625" style="51" customWidth="1"/>
    <col min="6" max="6" width="6.28515625" style="51" customWidth="1"/>
    <col min="7" max="7" width="15.42578125" style="51" customWidth="1"/>
    <col min="8" max="8" width="11.28515625" style="88" customWidth="1"/>
    <col min="9" max="9" width="7.85546875" style="51" customWidth="1"/>
    <col min="10" max="10" width="16" style="51" customWidth="1"/>
    <col min="11" max="11" width="14.5703125" style="51" customWidth="1"/>
    <col min="12" max="12" width="15" style="51" customWidth="1"/>
    <col min="13" max="13" width="7.5703125" style="51" customWidth="1"/>
    <col min="14" max="14" width="6.140625" style="51" customWidth="1"/>
    <col min="15" max="16384" width="9.140625" style="51"/>
  </cols>
  <sheetData>
    <row r="1" spans="1:14" ht="36" customHeight="1">
      <c r="A1" s="52"/>
      <c r="B1" s="53"/>
      <c r="C1" s="53"/>
      <c r="D1" s="53"/>
      <c r="E1" s="53"/>
      <c r="F1" s="53"/>
      <c r="G1" s="53"/>
      <c r="H1" s="53"/>
      <c r="I1" s="54"/>
      <c r="J1" s="55"/>
      <c r="K1" s="54"/>
      <c r="L1" s="56"/>
      <c r="M1" s="56"/>
      <c r="N1" s="57"/>
    </row>
    <row r="2" spans="1:14" ht="30.75" customHeight="1">
      <c r="A2" s="103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</row>
    <row r="3" spans="1:14" ht="31.5" customHeight="1">
      <c r="A3" s="58"/>
      <c r="B3" s="59"/>
      <c r="C3" s="59"/>
      <c r="D3" s="60"/>
      <c r="E3" s="59"/>
      <c r="F3" s="59"/>
      <c r="G3" s="59"/>
      <c r="H3" s="60"/>
      <c r="I3" s="59"/>
      <c r="J3" s="59"/>
      <c r="K3" s="59"/>
      <c r="L3" s="59"/>
      <c r="M3" s="59"/>
      <c r="N3" s="57"/>
    </row>
    <row r="4" spans="1:14" s="64" customFormat="1" ht="26.1" customHeight="1">
      <c r="A4" s="61"/>
      <c r="B4" s="116" t="str">
        <f>용역내역서!A2</f>
        <v>○ 용역명 : 과천시 제2실내체육관 건립 공사 소규모 지하안전영향평가 용역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62"/>
      <c r="N4" s="63"/>
    </row>
    <row r="5" spans="1:14" ht="18" customHeight="1">
      <c r="A5" s="58"/>
      <c r="B5" s="106"/>
      <c r="C5" s="106"/>
      <c r="D5" s="65"/>
      <c r="E5" s="66"/>
      <c r="F5" s="66"/>
      <c r="G5" s="66"/>
      <c r="H5" s="65"/>
      <c r="I5" s="66"/>
      <c r="J5" s="66"/>
      <c r="K5" s="59"/>
      <c r="L5" s="59"/>
      <c r="M5" s="59"/>
      <c r="N5" s="57"/>
    </row>
    <row r="6" spans="1:14" ht="32.1" customHeight="1">
      <c r="A6" s="58"/>
      <c r="B6" s="94" t="s">
        <v>2</v>
      </c>
      <c r="C6" s="107"/>
      <c r="D6" s="108"/>
      <c r="E6" s="109" t="s">
        <v>3</v>
      </c>
      <c r="F6" s="110"/>
      <c r="G6" s="110"/>
      <c r="H6" s="110"/>
      <c r="I6" s="110"/>
      <c r="J6" s="107"/>
      <c r="K6" s="108"/>
      <c r="L6" s="67" t="s">
        <v>4</v>
      </c>
      <c r="M6" s="59"/>
      <c r="N6" s="57"/>
    </row>
    <row r="7" spans="1:14" ht="32.1" customHeight="1">
      <c r="A7" s="58"/>
      <c r="B7" s="111" t="s">
        <v>5</v>
      </c>
      <c r="C7" s="112"/>
      <c r="D7" s="113"/>
      <c r="E7" s="68" t="s">
        <v>6</v>
      </c>
      <c r="F7" s="91">
        <f>F11</f>
        <v>0</v>
      </c>
      <c r="G7" s="91"/>
      <c r="H7" s="91"/>
      <c r="I7" s="69" t="s">
        <v>0</v>
      </c>
      <c r="J7" s="114">
        <f>J11</f>
        <v>0</v>
      </c>
      <c r="K7" s="115"/>
      <c r="L7" s="70"/>
      <c r="M7" s="59"/>
      <c r="N7" s="57"/>
    </row>
    <row r="8" spans="1:14" ht="31.5" customHeight="1">
      <c r="A8" s="58"/>
      <c r="B8" s="100" t="s">
        <v>7</v>
      </c>
      <c r="C8" s="94" t="s">
        <v>8</v>
      </c>
      <c r="D8" s="90"/>
      <c r="E8" s="68" t="s">
        <v>6</v>
      </c>
      <c r="F8" s="91">
        <f>J8</f>
        <v>0</v>
      </c>
      <c r="G8" s="91"/>
      <c r="H8" s="91"/>
      <c r="I8" s="69" t="s">
        <v>9</v>
      </c>
      <c r="J8" s="92">
        <f>용역내역서!K5</f>
        <v>0</v>
      </c>
      <c r="K8" s="93"/>
      <c r="L8" s="70"/>
      <c r="M8" s="59"/>
      <c r="N8" s="57"/>
    </row>
    <row r="9" spans="1:14" ht="31.5" customHeight="1">
      <c r="A9" s="58"/>
      <c r="B9" s="101"/>
      <c r="C9" s="94" t="s">
        <v>13</v>
      </c>
      <c r="D9" s="90"/>
      <c r="E9" s="68" t="s">
        <v>11</v>
      </c>
      <c r="F9" s="91">
        <f>J9</f>
        <v>0</v>
      </c>
      <c r="G9" s="91"/>
      <c r="H9" s="91"/>
      <c r="I9" s="69" t="s">
        <v>12</v>
      </c>
      <c r="J9" s="92">
        <f>용역내역서!K6</f>
        <v>0</v>
      </c>
      <c r="K9" s="93"/>
      <c r="L9" s="70"/>
      <c r="M9" s="59"/>
      <c r="N9" s="57"/>
    </row>
    <row r="10" spans="1:14" ht="31.5" customHeight="1">
      <c r="A10" s="58"/>
      <c r="B10" s="101"/>
      <c r="C10" s="94" t="s">
        <v>10</v>
      </c>
      <c r="D10" s="90"/>
      <c r="E10" s="68" t="s">
        <v>11</v>
      </c>
      <c r="F10" s="91">
        <f>J10</f>
        <v>0</v>
      </c>
      <c r="G10" s="91"/>
      <c r="H10" s="91"/>
      <c r="I10" s="69" t="s">
        <v>12</v>
      </c>
      <c r="J10" s="92">
        <f>용역내역서!K7</f>
        <v>0</v>
      </c>
      <c r="K10" s="93"/>
      <c r="L10" s="70"/>
      <c r="M10" s="59"/>
      <c r="N10" s="57"/>
    </row>
    <row r="11" spans="1:14" ht="31.5" customHeight="1">
      <c r="A11" s="58"/>
      <c r="B11" s="102"/>
      <c r="C11" s="89" t="s">
        <v>14</v>
      </c>
      <c r="D11" s="90"/>
      <c r="E11" s="71" t="s">
        <v>11</v>
      </c>
      <c r="F11" s="91">
        <f>J11</f>
        <v>0</v>
      </c>
      <c r="G11" s="91"/>
      <c r="H11" s="91"/>
      <c r="I11" s="69" t="s">
        <v>12</v>
      </c>
      <c r="J11" s="92">
        <f>J8+J9+J10</f>
        <v>0</v>
      </c>
      <c r="K11" s="93"/>
      <c r="L11" s="70"/>
      <c r="M11" s="59"/>
      <c r="N11" s="57"/>
    </row>
    <row r="12" spans="1:14" ht="31.5" customHeight="1">
      <c r="A12" s="58"/>
      <c r="B12" s="94"/>
      <c r="C12" s="95"/>
      <c r="D12" s="96"/>
      <c r="E12" s="97"/>
      <c r="F12" s="98"/>
      <c r="G12" s="98"/>
      <c r="H12" s="98"/>
      <c r="I12" s="99"/>
      <c r="J12" s="92"/>
      <c r="K12" s="93"/>
      <c r="L12" s="70"/>
      <c r="M12" s="59"/>
      <c r="N12" s="57"/>
    </row>
    <row r="13" spans="1:14" ht="32.25" customHeight="1">
      <c r="A13" s="58"/>
      <c r="B13" s="72"/>
      <c r="C13" s="1"/>
      <c r="D13" s="1"/>
      <c r="E13" s="73"/>
      <c r="F13" s="74"/>
      <c r="G13" s="74"/>
      <c r="H13" s="74"/>
      <c r="I13" s="74"/>
      <c r="J13" s="75"/>
      <c r="K13" s="76"/>
      <c r="L13" s="59"/>
      <c r="M13" s="59"/>
      <c r="N13" s="57"/>
    </row>
    <row r="14" spans="1:14" ht="24" customHeight="1">
      <c r="A14" s="58"/>
      <c r="B14" s="59"/>
      <c r="C14" s="59"/>
      <c r="D14" s="60"/>
      <c r="E14" s="59"/>
      <c r="F14" s="59"/>
      <c r="G14" s="77"/>
      <c r="H14" s="78"/>
      <c r="I14" s="79"/>
      <c r="J14" s="77"/>
      <c r="K14" s="79"/>
      <c r="L14" s="59"/>
      <c r="M14" s="59"/>
      <c r="N14" s="57"/>
    </row>
    <row r="15" spans="1:14" s="64" customFormat="1" ht="30.75" customHeight="1" thickBot="1">
      <c r="A15" s="80"/>
      <c r="B15" s="81"/>
      <c r="C15" s="81"/>
      <c r="D15" s="82"/>
      <c r="E15" s="81"/>
      <c r="F15" s="81"/>
      <c r="G15" s="81"/>
      <c r="H15" s="82"/>
      <c r="I15" s="81"/>
      <c r="J15" s="81"/>
      <c r="K15" s="81"/>
      <c r="L15" s="81"/>
      <c r="M15" s="81"/>
      <c r="N15" s="83"/>
    </row>
    <row r="16" spans="1:14" ht="25.5" hidden="1" customHeight="1">
      <c r="A16" s="84"/>
      <c r="B16" s="85"/>
      <c r="C16" s="85"/>
      <c r="D16" s="86"/>
      <c r="E16" s="85"/>
      <c r="F16" s="85"/>
      <c r="G16" s="85"/>
      <c r="H16" s="86"/>
      <c r="I16" s="85"/>
      <c r="J16" s="85"/>
      <c r="K16" s="85"/>
      <c r="L16" s="85"/>
      <c r="M16" s="87"/>
    </row>
  </sheetData>
  <mergeCells count="24">
    <mergeCell ref="A2:N2"/>
    <mergeCell ref="B5:C5"/>
    <mergeCell ref="B6:D6"/>
    <mergeCell ref="E6:K6"/>
    <mergeCell ref="B7:D7"/>
    <mergeCell ref="F7:H7"/>
    <mergeCell ref="J7:K7"/>
    <mergeCell ref="B4:L4"/>
    <mergeCell ref="C11:D11"/>
    <mergeCell ref="F11:H11"/>
    <mergeCell ref="J11:K11"/>
    <mergeCell ref="B12:D12"/>
    <mergeCell ref="E12:I12"/>
    <mergeCell ref="J12:K12"/>
    <mergeCell ref="B8:B11"/>
    <mergeCell ref="C8:D8"/>
    <mergeCell ref="F8:H8"/>
    <mergeCell ref="J8:K8"/>
    <mergeCell ref="C10:D10"/>
    <mergeCell ref="F10:H10"/>
    <mergeCell ref="J10:K10"/>
    <mergeCell ref="C9:D9"/>
    <mergeCell ref="F9:H9"/>
    <mergeCell ref="J9:K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6"/>
  <sheetViews>
    <sheetView view="pageBreakPreview" zoomScaleNormal="100" zoomScaleSheetLayoutView="100" workbookViewId="0">
      <selection activeCell="N7" sqref="N7"/>
    </sheetView>
  </sheetViews>
  <sheetFormatPr defaultColWidth="9.140625" defaultRowHeight="22.9" customHeight="1"/>
  <cols>
    <col min="1" max="1" width="35.28515625" style="2" customWidth="1"/>
    <col min="2" max="2" width="15.7109375" style="3" customWidth="1"/>
    <col min="3" max="3" width="7.140625" style="4" customWidth="1"/>
    <col min="4" max="4" width="7.140625" style="9" customWidth="1"/>
    <col min="5" max="5" width="10" style="5" customWidth="1"/>
    <col min="6" max="6" width="12.85546875" style="2" customWidth="1"/>
    <col min="7" max="7" width="10" style="2" customWidth="1"/>
    <col min="8" max="8" width="12.85546875" style="2" customWidth="1"/>
    <col min="9" max="9" width="10" style="2" customWidth="1"/>
    <col min="10" max="10" width="12.85546875" style="2" customWidth="1"/>
    <col min="11" max="11" width="14.85546875" style="2" customWidth="1"/>
    <col min="12" max="16384" width="9.140625" style="2"/>
  </cols>
  <sheetData>
    <row r="1" spans="1:11" ht="52.5" customHeight="1">
      <c r="A1" s="117" t="s">
        <v>30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30" customHeight="1" thickBot="1">
      <c r="A2" s="122" t="s">
        <v>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s="16" customFormat="1" ht="19.5" customHeight="1">
      <c r="A3" s="123" t="s">
        <v>28</v>
      </c>
      <c r="B3" s="125" t="s">
        <v>29</v>
      </c>
      <c r="C3" s="118" t="s">
        <v>18</v>
      </c>
      <c r="D3" s="128" t="s">
        <v>17</v>
      </c>
      <c r="E3" s="125" t="s">
        <v>23</v>
      </c>
      <c r="F3" s="118"/>
      <c r="G3" s="118" t="s">
        <v>24</v>
      </c>
      <c r="H3" s="118"/>
      <c r="I3" s="118" t="s">
        <v>20</v>
      </c>
      <c r="J3" s="119"/>
      <c r="K3" s="120" t="s">
        <v>21</v>
      </c>
    </row>
    <row r="4" spans="1:11" s="16" customFormat="1" ht="19.5" customHeight="1" thickBot="1">
      <c r="A4" s="124"/>
      <c r="B4" s="126"/>
      <c r="C4" s="127"/>
      <c r="D4" s="129"/>
      <c r="E4" s="29" t="s">
        <v>15</v>
      </c>
      <c r="F4" s="30" t="s">
        <v>16</v>
      </c>
      <c r="G4" s="30" t="s">
        <v>15</v>
      </c>
      <c r="H4" s="30" t="s">
        <v>16</v>
      </c>
      <c r="I4" s="30" t="s">
        <v>15</v>
      </c>
      <c r="J4" s="37" t="s">
        <v>16</v>
      </c>
      <c r="K4" s="121"/>
    </row>
    <row r="5" spans="1:11" ht="30" customHeight="1" thickTop="1">
      <c r="A5" s="40" t="s">
        <v>25</v>
      </c>
      <c r="B5" s="44"/>
      <c r="C5" s="12" t="s">
        <v>19</v>
      </c>
      <c r="D5" s="13">
        <v>1</v>
      </c>
      <c r="E5" s="31"/>
      <c r="F5" s="24"/>
      <c r="G5" s="24"/>
      <c r="H5" s="24"/>
      <c r="I5" s="24"/>
      <c r="J5" s="49"/>
      <c r="K5" s="32">
        <f>F5+H5+J5</f>
        <v>0</v>
      </c>
    </row>
    <row r="6" spans="1:11" ht="30" customHeight="1">
      <c r="A6" s="41" t="s">
        <v>32</v>
      </c>
      <c r="B6" s="7"/>
      <c r="C6" s="6" t="s">
        <v>31</v>
      </c>
      <c r="D6" s="10">
        <v>1</v>
      </c>
      <c r="E6" s="20"/>
      <c r="F6" s="21"/>
      <c r="G6" s="21"/>
      <c r="H6" s="21"/>
      <c r="I6" s="21"/>
      <c r="J6" s="22"/>
      <c r="K6" s="23">
        <f>F6+H6+J6</f>
        <v>0</v>
      </c>
    </row>
    <row r="7" spans="1:11" ht="30" customHeight="1">
      <c r="A7" s="41" t="s">
        <v>33</v>
      </c>
      <c r="B7" s="7"/>
      <c r="C7" s="6" t="s">
        <v>27</v>
      </c>
      <c r="D7" s="10">
        <v>10</v>
      </c>
      <c r="E7" s="20"/>
      <c r="F7" s="21"/>
      <c r="G7" s="21"/>
      <c r="H7" s="21"/>
      <c r="I7" s="21"/>
      <c r="J7" s="22"/>
      <c r="K7" s="23">
        <f>F7+H7+J7</f>
        <v>0</v>
      </c>
    </row>
    <row r="8" spans="1:11" ht="30" customHeight="1">
      <c r="A8" s="41"/>
      <c r="B8" s="7"/>
      <c r="C8" s="6"/>
      <c r="D8" s="10"/>
      <c r="E8" s="20"/>
      <c r="F8" s="21"/>
      <c r="G8" s="21"/>
      <c r="H8" s="21"/>
      <c r="I8" s="21"/>
      <c r="J8" s="22"/>
      <c r="K8" s="23"/>
    </row>
    <row r="9" spans="1:11" ht="30" customHeight="1">
      <c r="A9" s="41"/>
      <c r="B9" s="7"/>
      <c r="C9" s="6"/>
      <c r="D9" s="10"/>
      <c r="E9" s="20"/>
      <c r="F9" s="21"/>
      <c r="G9" s="21"/>
      <c r="H9" s="21"/>
      <c r="I9" s="21"/>
      <c r="J9" s="22"/>
      <c r="K9" s="23"/>
    </row>
    <row r="10" spans="1:11" ht="30" customHeight="1">
      <c r="A10" s="41"/>
      <c r="B10" s="7"/>
      <c r="C10" s="6"/>
      <c r="D10" s="10"/>
      <c r="E10" s="20"/>
      <c r="F10" s="21"/>
      <c r="G10" s="21"/>
      <c r="H10" s="21"/>
      <c r="I10" s="21"/>
      <c r="J10" s="22"/>
      <c r="K10" s="23"/>
    </row>
    <row r="11" spans="1:11" ht="30" customHeight="1">
      <c r="A11" s="41"/>
      <c r="B11" s="7"/>
      <c r="C11" s="6"/>
      <c r="D11" s="10"/>
      <c r="E11" s="20"/>
      <c r="F11" s="21"/>
      <c r="G11" s="21"/>
      <c r="H11" s="21"/>
      <c r="I11" s="21"/>
      <c r="J11" s="22"/>
      <c r="K11" s="23"/>
    </row>
    <row r="12" spans="1:11" ht="30" customHeight="1">
      <c r="A12" s="41"/>
      <c r="B12" s="7"/>
      <c r="C12" s="6"/>
      <c r="D12" s="10"/>
      <c r="E12" s="20"/>
      <c r="F12" s="21"/>
      <c r="G12" s="21"/>
      <c r="H12" s="21"/>
      <c r="I12" s="21"/>
      <c r="J12" s="22"/>
      <c r="K12" s="23"/>
    </row>
    <row r="13" spans="1:11" ht="30" customHeight="1">
      <c r="A13" s="41"/>
      <c r="B13" s="7"/>
      <c r="C13" s="6"/>
      <c r="D13" s="10"/>
      <c r="E13" s="20"/>
      <c r="F13" s="21"/>
      <c r="G13" s="21"/>
      <c r="H13" s="21"/>
      <c r="I13" s="21"/>
      <c r="J13" s="22"/>
      <c r="K13" s="23"/>
    </row>
    <row r="14" spans="1:11" ht="30" customHeight="1">
      <c r="A14" s="42"/>
      <c r="B14" s="14"/>
      <c r="C14" s="8"/>
      <c r="D14" s="11"/>
      <c r="E14" s="17"/>
      <c r="F14" s="18"/>
      <c r="G14" s="18"/>
      <c r="H14" s="18"/>
      <c r="I14" s="18"/>
      <c r="J14" s="19"/>
      <c r="K14" s="48"/>
    </row>
    <row r="15" spans="1:11" ht="30" customHeight="1">
      <c r="A15" s="43" t="s">
        <v>22</v>
      </c>
      <c r="B15" s="39"/>
      <c r="C15" s="15"/>
      <c r="D15" s="25"/>
      <c r="E15" s="26"/>
      <c r="F15" s="27"/>
      <c r="G15" s="27"/>
      <c r="H15" s="27"/>
      <c r="I15" s="27"/>
      <c r="J15" s="38"/>
      <c r="K15" s="28">
        <f>SUM(K5:K14)</f>
        <v>0</v>
      </c>
    </row>
    <row r="16" spans="1:11" ht="30" customHeight="1" thickBot="1">
      <c r="A16" s="46" t="s">
        <v>26</v>
      </c>
      <c r="B16" s="45"/>
      <c r="C16" s="33"/>
      <c r="D16" s="47"/>
      <c r="E16" s="34"/>
      <c r="F16" s="35"/>
      <c r="G16" s="35"/>
      <c r="H16" s="35"/>
      <c r="I16" s="35"/>
      <c r="J16" s="50"/>
      <c r="K16" s="36"/>
    </row>
  </sheetData>
  <mergeCells count="10">
    <mergeCell ref="A1:K1"/>
    <mergeCell ref="G3:H3"/>
    <mergeCell ref="I3:J3"/>
    <mergeCell ref="K3:K4"/>
    <mergeCell ref="A2:K2"/>
    <mergeCell ref="A3:A4"/>
    <mergeCell ref="B3:B4"/>
    <mergeCell ref="C3:C4"/>
    <mergeCell ref="D3:D4"/>
    <mergeCell ref="E3:F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설계서갑지</vt:lpstr>
      <vt:lpstr>용역내역서</vt:lpstr>
      <vt:lpstr>설계서갑지!Print_Area</vt:lpstr>
      <vt:lpstr>용역내역서!Print_Area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2021-02-16T00:23:31Z</cp:lastPrinted>
  <dcterms:created xsi:type="dcterms:W3CDTF">2000-01-19T01:36:59Z</dcterms:created>
  <dcterms:modified xsi:type="dcterms:W3CDTF">2022-04-26T09:45:19Z</dcterms:modified>
</cp:coreProperties>
</file>