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720" tabRatio="743" activeTab="3"/>
  </bookViews>
  <sheets>
    <sheet name="표지" sheetId="300" r:id="rId1"/>
    <sheet name="공사비총괄표(설계가)" sheetId="1" r:id="rId2"/>
    <sheet name="원가계산서(설계가)" sheetId="2" r:id="rId3"/>
    <sheet name="내역서" sheetId="286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</externalReferences>
  <definedNames>
    <definedName name="_">[1]예가표!#REF!</definedName>
    <definedName name="__">[1]예가표!#REF!</definedName>
    <definedName name="____________a10">[0]!____________a10</definedName>
    <definedName name="____________a11">[0]!____________a11</definedName>
    <definedName name="____________a12">[0]!____________a12</definedName>
    <definedName name="____________a13">[0]!____________a13</definedName>
    <definedName name="____________a14">[0]!____________a14</definedName>
    <definedName name="____________a15">[0]!____________a15</definedName>
    <definedName name="____________a16">[0]!____________a16</definedName>
    <definedName name="____________a17">[0]!____________a17</definedName>
    <definedName name="____________a2">[0]!____________a2</definedName>
    <definedName name="____________a3">[0]!____________a3</definedName>
    <definedName name="____________a4">[0]!____________a4</definedName>
    <definedName name="____________a5">[0]!____________a5</definedName>
    <definedName name="____________a6">[0]!____________a6</definedName>
    <definedName name="____________a7">[0]!____________a7</definedName>
    <definedName name="____________a8">[0]!____________a8</definedName>
    <definedName name="____________a9">[0]!____________a9</definedName>
    <definedName name="____________P3">{#N/A,#N/A,FALSE,"배수1"}</definedName>
    <definedName name="____________P4">{#N/A,#N/A,FALSE,"혼합골재"}</definedName>
    <definedName name="____________P5">{#N/A,#N/A,FALSE,"배수1"}</definedName>
    <definedName name="____________P6">{#N/A,#N/A,FALSE,"2~8번"}</definedName>
    <definedName name="____________S3">{#N/A,#N/A,FALSE,"포장2"}</definedName>
    <definedName name="_________a10">[0]!_________a10</definedName>
    <definedName name="_________a11">[0]!_________a11</definedName>
    <definedName name="_________a12">[0]!_________a12</definedName>
    <definedName name="_________a13">[0]!_________a13</definedName>
    <definedName name="_________a14">[0]!_________a14</definedName>
    <definedName name="_________a15">[0]!_________a15</definedName>
    <definedName name="_________a16">[0]!_________a16</definedName>
    <definedName name="_________a17">[0]!_________a17</definedName>
    <definedName name="_________a2">[0]!_________a2</definedName>
    <definedName name="_________a3">[0]!_________a3</definedName>
    <definedName name="_________a4">[0]!_________a4</definedName>
    <definedName name="_________a5">[0]!_________a5</definedName>
    <definedName name="_________a6">[0]!_________a6</definedName>
    <definedName name="_________a7">[0]!_________a7</definedName>
    <definedName name="_________a8">[0]!_________a8</definedName>
    <definedName name="_________a9">[0]!_________a9</definedName>
    <definedName name="_________P3">{#N/A,#N/A,FALSE,"배수1"}</definedName>
    <definedName name="_________P4">{#N/A,#N/A,FALSE,"혼합골재"}</definedName>
    <definedName name="_________P5">{#N/A,#N/A,FALSE,"배수1"}</definedName>
    <definedName name="_________P6">{#N/A,#N/A,FALSE,"2~8번"}</definedName>
    <definedName name="_________S3">{#N/A,#N/A,FALSE,"포장2"}</definedName>
    <definedName name="_____key2" hidden="1">[2]조명시설!#REF!</definedName>
    <definedName name="____CON135">#REF!</definedName>
    <definedName name="____CON210">#REF!</definedName>
    <definedName name="____CON240">#REF!</definedName>
    <definedName name="____dia300">[3]대로근거!#REF!</definedName>
    <definedName name="____dia350">[3]대로근거!#REF!</definedName>
    <definedName name="____ELL1">#REF!</definedName>
    <definedName name="____ELL2">#REF!</definedName>
    <definedName name="____HSH1">[4]Sheet1!$F$40</definedName>
    <definedName name="____HSH2">[4]Sheet1!$F$41</definedName>
    <definedName name="____JOI13">#REF!</definedName>
    <definedName name="____key2" hidden="1">[2]조명시설!#REF!</definedName>
    <definedName name="____key21" hidden="1">[2]조명시설!#REF!</definedName>
    <definedName name="____NP1">[4]Sheet1!$F$57</definedName>
    <definedName name="____NP2">[4]Sheet1!$F$58</definedName>
    <definedName name="____NSH1">[4]Sheet1!$L$40</definedName>
    <definedName name="____NSH2">[4]Sheet1!$L$41</definedName>
    <definedName name="____SCH1">#REF!</definedName>
    <definedName name="____SH1">#REF!</definedName>
    <definedName name="____SH2">#REF!</definedName>
    <definedName name="____SH3">#REF!</definedName>
    <definedName name="____sp1">#REF!</definedName>
    <definedName name="____sp2">#REF!</definedName>
    <definedName name="____sp3">#REF!</definedName>
    <definedName name="____ST1">#REF!</definedName>
    <definedName name="___aab42">#REF!</definedName>
    <definedName name="___as18">[0]!___as18</definedName>
    <definedName name="___as26">[0]!___as26</definedName>
    <definedName name="___az16">[0]!___az16</definedName>
    <definedName name="___az24">[0]!___az24</definedName>
    <definedName name="___b1">[0]!___b1</definedName>
    <definedName name="___CON135">#REF!</definedName>
    <definedName name="___CON210">#REF!</definedName>
    <definedName name="___CON240">#REF!</definedName>
    <definedName name="___DIA1">#REF!</definedName>
    <definedName name="___DIA2">#REF!</definedName>
    <definedName name="___dia300">[3]대로근거!#REF!</definedName>
    <definedName name="___dia350">[3]대로근거!#REF!</definedName>
    <definedName name="___DIA4">#REF!</definedName>
    <definedName name="___e10">[0]!___e10</definedName>
    <definedName name="___e11">[0]!___e11</definedName>
    <definedName name="___e12">[0]!___e12</definedName>
    <definedName name="___e13">[0]!___e13</definedName>
    <definedName name="___e14">[0]!___e14</definedName>
    <definedName name="___e15">[0]!___e15</definedName>
    <definedName name="___e2">[0]!___e2</definedName>
    <definedName name="___e3">[0]!___e3</definedName>
    <definedName name="___e4">[0]!___e4</definedName>
    <definedName name="___e5">[0]!___e5</definedName>
    <definedName name="___e6">[0]!___e6</definedName>
    <definedName name="___e7">[0]!___e7</definedName>
    <definedName name="___e8">[0]!___e8</definedName>
    <definedName name="___e9">[0]!___e9</definedName>
    <definedName name="___ELL1">#REF!</definedName>
    <definedName name="___ELL2">#REF!</definedName>
    <definedName name="___GHH1">#REF!</definedName>
    <definedName name="___GHH2">#REF!</definedName>
    <definedName name="___HSH1">[4]Sheet1!$F$40</definedName>
    <definedName name="___HSH2">[4]Sheet1!$F$41</definedName>
    <definedName name="___hun1">[5]설계조건!#REF!</definedName>
    <definedName name="___hun2">[5]설계조건!#REF!</definedName>
    <definedName name="___JEA1">#REF!</definedName>
    <definedName name="___JEA2">#REF!</definedName>
    <definedName name="___JOI13">#REF!</definedName>
    <definedName name="___key2" hidden="1">[6]조명시설!#REF!</definedName>
    <definedName name="___key21" hidden="1">[2]조명시설!#REF!</definedName>
    <definedName name="___LP1">#REF!</definedName>
    <definedName name="___LP2">#REF!</definedName>
    <definedName name="___LPB1">[7]부하계산서!#REF!</definedName>
    <definedName name="___LPK1">[7]부하계산서!#REF!</definedName>
    <definedName name="___LU1">'[8]부하(성남)'!#REF!</definedName>
    <definedName name="___LU2">'[8]부하(성남)'!#REF!</definedName>
    <definedName name="___LV01">'[8]부하(성남)'!#REF!</definedName>
    <definedName name="___NP1">[4]Sheet1!$F$57</definedName>
    <definedName name="___NP2">[4]Sheet1!$F$58</definedName>
    <definedName name="___NSH1">[4]Sheet1!$L$40</definedName>
    <definedName name="___NSH2">[4]Sheet1!$L$41</definedName>
    <definedName name="___pa1">#REF!</definedName>
    <definedName name="___pa2">#REF!</definedName>
    <definedName name="___PSC19">#REF!</definedName>
    <definedName name="___PVC30">[9]방음벽기초!#REF!</definedName>
    <definedName name="___qs1">[5]설계조건!#REF!</definedName>
    <definedName name="___qs12">[5]설계조건!#REF!</definedName>
    <definedName name="___qs2">[5]설계조건!#REF!</definedName>
    <definedName name="___qs22">[5]설계조건!#REF!</definedName>
    <definedName name="___SBB1">#REF!</definedName>
    <definedName name="___SBB2">#REF!</definedName>
    <definedName name="___SBB3">#REF!</definedName>
    <definedName name="___SBB4">#REF!</definedName>
    <definedName name="___SBB5">#REF!</definedName>
    <definedName name="___SCH1">#REF!</definedName>
    <definedName name="___SD13">#REF!</definedName>
    <definedName name="___SD16">[9]방음벽기초!#REF!</definedName>
    <definedName name="___SD19">#REF!</definedName>
    <definedName name="___SD22">[9]방음벽기초!#REF!</definedName>
    <definedName name="___SD25">[9]방음벽기초!#REF!</definedName>
    <definedName name="___SH1">#REF!</definedName>
    <definedName name="___SH2">#REF!</definedName>
    <definedName name="___SH3">#REF!</definedName>
    <definedName name="___SHH1">#REF!</definedName>
    <definedName name="___SHH2">#REF!</definedName>
    <definedName name="___SHH3">#REF!</definedName>
    <definedName name="___sp1">#REF!</definedName>
    <definedName name="___sp2">#REF!</definedName>
    <definedName name="___sp3">#REF!</definedName>
    <definedName name="___ST1">#REF!</definedName>
    <definedName name="___Ted1">#REF!</definedName>
    <definedName name="___Ts1">#REF!</definedName>
    <definedName name="___Ty1">#REF!</definedName>
    <definedName name="___Ty2">#REF!</definedName>
    <definedName name="___UP1">[7]부하계산서!#REF!</definedName>
    <definedName name="___UP2">[7]부하계산서!#REF!</definedName>
    <definedName name="___w10">[0]!___w10</definedName>
    <definedName name="___w11">[0]!___w11</definedName>
    <definedName name="___w12">[0]!___w12</definedName>
    <definedName name="___w13">[0]!___w13</definedName>
    <definedName name="___w2">[0]!___w2</definedName>
    <definedName name="___w3">[0]!___w3</definedName>
    <definedName name="___w4">[0]!___w4</definedName>
    <definedName name="___w5">[0]!___w5</definedName>
    <definedName name="___w6">[0]!___w6</definedName>
    <definedName name="___w7">[0]!___w7</definedName>
    <definedName name="___w8">[0]!___w8</definedName>
    <definedName name="___w9">[0]!___w9</definedName>
    <definedName name="___wd1">[5]설계조건!#REF!</definedName>
    <definedName name="___wd2">[5]설계조건!#REF!</definedName>
    <definedName name="___x2">[0]!___x2</definedName>
    <definedName name="___x3">[0]!___x3</definedName>
    <definedName name="___x5">[0]!___x5</definedName>
    <definedName name="___x6">[0]!___x6</definedName>
    <definedName name="___XX6">#REF!</definedName>
    <definedName name="___XX7">#REF!</definedName>
    <definedName name="___Z1">[0]!___Z1</definedName>
    <definedName name="___Z2">[0]!___Z2</definedName>
    <definedName name="__123Graph_A" hidden="1">[10]최적단면!#REF!</definedName>
    <definedName name="__123Graph_B" hidden="1">[10]최적단면!#REF!</definedName>
    <definedName name="__123Graph_C" hidden="1">[10]최적단면!#REF!</definedName>
    <definedName name="__123Graph_D" hidden="1">[10]최적단면!#REF!</definedName>
    <definedName name="__123Graph_E" hidden="1">[10]최적단면!#REF!</definedName>
    <definedName name="__123Graph_F" hidden="1">[11]안산기계장치!#REF!</definedName>
    <definedName name="__123Graph_X" hidden="1">[10]최적단면!$C$88:$C$108</definedName>
    <definedName name="__A001">[12]Sheet1!#REF!</definedName>
    <definedName name="__A1">#REF!</definedName>
    <definedName name="__aab42">#REF!</definedName>
    <definedName name="__B2">'[13]단면 (2)'!$K$55</definedName>
    <definedName name="__CON135">#REF!</definedName>
    <definedName name="__CON210">#REF!</definedName>
    <definedName name="__CON240">#REF!</definedName>
    <definedName name="__DIA1">#REF!</definedName>
    <definedName name="__DIA2">#REF!</definedName>
    <definedName name="__dia300">[14]대로근거!#REF!</definedName>
    <definedName name="__dia350">[14]대로근거!#REF!</definedName>
    <definedName name="__DIA4">#REF!</definedName>
    <definedName name="__E3" hidden="1">{#N/A,#N/A,FALSE,"조골재"}</definedName>
    <definedName name="__ELL1">#REF!</definedName>
    <definedName name="__ELL2">#REF!</definedName>
    <definedName name="__GG1" hidden="1">{#N/A,#N/A,FALSE,"단가표지"}</definedName>
    <definedName name="__GHH1">#REF!</definedName>
    <definedName name="__GHH2">#REF!</definedName>
    <definedName name="__HSH1">[15]Sheet1!$F$40</definedName>
    <definedName name="__HSH2">[15]Sheet1!$F$41</definedName>
    <definedName name="__hun1">[5]설계조건!#REF!</definedName>
    <definedName name="__hun2">[5]설계조건!#REF!</definedName>
    <definedName name="__IntlFixup" hidden="1">TRUE</definedName>
    <definedName name="__JEA1">#REF!</definedName>
    <definedName name="__JEA2">#REF!</definedName>
    <definedName name="__JOI13">#REF!</definedName>
    <definedName name="__key2" hidden="1">[16]조명시설!#REF!</definedName>
    <definedName name="__key21" hidden="1">[6]조명시설!#REF!</definedName>
    <definedName name="__L1">#REF!</definedName>
    <definedName name="__L2">#REF!</definedName>
    <definedName name="__L3">#REF!</definedName>
    <definedName name="__L4">#REF!</definedName>
    <definedName name="__L5">#REF!</definedName>
    <definedName name="__L6">#REF!</definedName>
    <definedName name="__LP1">#REF!</definedName>
    <definedName name="__LP2">#REF!</definedName>
    <definedName name="__LPB1">[7]부하계산서!#REF!</definedName>
    <definedName name="__LPK1">[7]부하계산서!#REF!</definedName>
    <definedName name="__LU1">'[8]부하(성남)'!#REF!</definedName>
    <definedName name="__LU2">'[8]부하(성남)'!#REF!</definedName>
    <definedName name="__LV01">'[8]부하(성남)'!#REF!</definedName>
    <definedName name="__M5">[12]Sheet1!#REF!</definedName>
    <definedName name="__M6">[12]Sheet1!#REF!</definedName>
    <definedName name="__N3">[12]Sheet1!#REF!</definedName>
    <definedName name="__NP1">[15]Sheet1!$F$57</definedName>
    <definedName name="__NP2">[15]Sheet1!$F$58</definedName>
    <definedName name="__NSH1">[15]Sheet1!$L$40</definedName>
    <definedName name="__NSH2">[15]Sheet1!$L$41</definedName>
    <definedName name="__P1">#REF!</definedName>
    <definedName name="__P2">'[17]Sheet1 (2)'!#REF!</definedName>
    <definedName name="__P3" hidden="1">{#N/A,#N/A,FALSE,"배수1"}</definedName>
    <definedName name="__P4" hidden="1">{#N/A,#N/A,FALSE,"혼합골재"}</definedName>
    <definedName name="__P5" hidden="1">{#N/A,#N/A,FALSE,"배수1"}</definedName>
    <definedName name="__P6" hidden="1">{#N/A,#N/A,FALSE,"2~8번"}</definedName>
    <definedName name="__pa1">#REF!</definedName>
    <definedName name="__pa2">#REF!</definedName>
    <definedName name="__PSC19">#REF!</definedName>
    <definedName name="__PVC30">[9]방음벽기초!#REF!</definedName>
    <definedName name="__qs1">[5]설계조건!#REF!</definedName>
    <definedName name="__qs12">[5]설계조건!#REF!</definedName>
    <definedName name="__qs2">[5]설계조건!#REF!</definedName>
    <definedName name="__qs22">[5]설계조건!#REF!</definedName>
    <definedName name="__s1">#REF!</definedName>
    <definedName name="__S3" hidden="1">{#N/A,#N/A,FALSE,"포장2"}</definedName>
    <definedName name="__SBB1">#REF!</definedName>
    <definedName name="__SBB2">#REF!</definedName>
    <definedName name="__SBB3">#REF!</definedName>
    <definedName name="__SBB4">#REF!</definedName>
    <definedName name="__SBB5">#REF!</definedName>
    <definedName name="__SCH1">#REF!</definedName>
    <definedName name="__SD13">#REF!</definedName>
    <definedName name="__SD16">[9]방음벽기초!#REF!</definedName>
    <definedName name="__SD19">#REF!</definedName>
    <definedName name="__SD22">[9]방음벽기초!#REF!</definedName>
    <definedName name="__SD25">[9]방음벽기초!#REF!</definedName>
    <definedName name="__SH1">#REF!</definedName>
    <definedName name="__SH2">#REF!</definedName>
    <definedName name="__SH3">#REF!</definedName>
    <definedName name="__SHH1">#REF!</definedName>
    <definedName name="__SHH2">#REF!</definedName>
    <definedName name="__SHH3">#REF!</definedName>
    <definedName name="__sp1">#REF!</definedName>
    <definedName name="__sp2">#REF!</definedName>
    <definedName name="__sp3">#REF!</definedName>
    <definedName name="__ST1">#REF!</definedName>
    <definedName name="__Ted1">#REF!</definedName>
    <definedName name="__Ts1">#REF!</definedName>
    <definedName name="__Ty1">#REF!</definedName>
    <definedName name="__Ty2">#REF!</definedName>
    <definedName name="__UP1">[7]부하계산서!#REF!</definedName>
    <definedName name="__UP2">[7]부하계산서!#REF!</definedName>
    <definedName name="__W1" hidden="1">{#N/A,#N/A,FALSE,"2~8번"}</definedName>
    <definedName name="__wd1">[5]설계조건!#REF!</definedName>
    <definedName name="__wd2">[5]설계조건!#REF!</definedName>
    <definedName name="__XX6">#REF!</definedName>
    <definedName name="__XX7">#REF!</definedName>
    <definedName name="_1._PANEL_BD.__LP___1">#REF!</definedName>
    <definedName name="_10_0_F" hidden="1">[18]노임단가!#REF!</definedName>
    <definedName name="_10_2___Parse" hidden="1">[18]노임단가!#REF!</definedName>
    <definedName name="_103P3_" hidden="1">{#N/A,#N/A,FALSE,"배수1"}</definedName>
    <definedName name="_104P3_" hidden="1">{#N/A,#N/A,FALSE,"배수1"}</definedName>
    <definedName name="_105P4_" hidden="1">{#N/A,#N/A,FALSE,"혼합골재"}</definedName>
    <definedName name="_107P4_" hidden="1">{#N/A,#N/A,FALSE,"혼합골재"}</definedName>
    <definedName name="_107P5_" hidden="1">{#N/A,#N/A,FALSE,"배수1"}</definedName>
    <definedName name="_109P6_" hidden="1">{#N/A,#N/A,FALSE,"2~8번"}</definedName>
    <definedName name="_110P5_" hidden="1">{#N/A,#N/A,FALSE,"배수1"}</definedName>
    <definedName name="_113P6_" hidden="1">{#N/A,#N/A,FALSE,"2~8번"}</definedName>
    <definedName name="_116S3_" hidden="1">{#N/A,#N/A,FALSE,"포장2"}</definedName>
    <definedName name="_118S3_" hidden="1">{#N/A,#N/A,FALSE,"포장2"}</definedName>
    <definedName name="_12_0_S" hidden="1">'[19]6PILE  (돌출)'!#REF!</definedName>
    <definedName name="_12_2_0_Parse" hidden="1">[18]노임단가!#REF!</definedName>
    <definedName name="_123W1_" hidden="1">{#N/A,#N/A,FALSE,"2~8번"}</definedName>
    <definedName name="_14_2___Parse" hidden="1">[18]노임단가!#REF!</definedName>
    <definedName name="_15_2___Parse" hidden="1">[18]노임단가!#REF!</definedName>
    <definedName name="_16_2_0_Parse" hidden="1">[18]노임단가!#REF!</definedName>
    <definedName name="_18_2_0_Parse" hidden="1">[18]노임단가!#REF!</definedName>
    <definedName name="_1F" hidden="1">[18]노임단가!#REF!</definedName>
    <definedName name="_27E3_" hidden="1">{#N/A,#N/A,FALSE,"조골재"}</definedName>
    <definedName name="_2A1_">#REF!</definedName>
    <definedName name="_2F" hidden="1">[18]노임단가!#REF!</definedName>
    <definedName name="_3_0_F" hidden="1">[18]노임단가!#REF!</definedName>
    <definedName name="_30GG1_" hidden="1">{#N/A,#N/A,FALSE,"단가표지"}</definedName>
    <definedName name="_39P3_" hidden="1">{#N/A,#N/A,FALSE,"배수1"}</definedName>
    <definedName name="_3B2_">'[13]단면 (2)'!$K$55</definedName>
    <definedName name="_3F" hidden="1">[18]노임단가!#REF!</definedName>
    <definedName name="_4_0_S" hidden="1">'[19]6PILE  (돌출)'!#REF!</definedName>
    <definedName name="_4_2___Parse" hidden="1">[18]노임단가!#REF!</definedName>
    <definedName name="_40P4_" hidden="1">{#N/A,#N/A,FALSE,"혼합골재"}</definedName>
    <definedName name="_41P5_" hidden="1">{#N/A,#N/A,FALSE,"배수1"}</definedName>
    <definedName name="_42P6_" hidden="1">{#N/A,#N/A,FALSE,"2~8번"}</definedName>
    <definedName name="_43E3_" hidden="1">{#N/A,#N/A,FALSE,"조골재"}</definedName>
    <definedName name="_44S3_" hidden="1">{#N/A,#N/A,FALSE,"포장2"}</definedName>
    <definedName name="_45W1_" hidden="1">{#N/A,#N/A,FALSE,"2~8번"}</definedName>
    <definedName name="_4s1_">#REF!</definedName>
    <definedName name="_5_2___Parse" hidden="1">[18]노임단가!#REF!</definedName>
    <definedName name="_5_2_0_Parse" hidden="1">[18]노임단가!#REF!</definedName>
    <definedName name="_50GG1_" hidden="1">{#N/A,#N/A,FALSE,"단가표지"}</definedName>
    <definedName name="_52E3_" hidden="1">{#N/A,#N/A,FALSE,"조골재"}</definedName>
    <definedName name="_58GG1_" hidden="1">{#N/A,#N/A,FALSE,"단가표지"}</definedName>
    <definedName name="_6_0_F" hidden="1">[18]노임단가!#REF!</definedName>
    <definedName name="_6_2_0_Parse" hidden="1">[18]노임단가!#REF!</definedName>
    <definedName name="_69P3_" hidden="1">{#N/A,#N/A,FALSE,"배수1"}</definedName>
    <definedName name="_6F" hidden="1">[18]노임단가!#REF!</definedName>
    <definedName name="_70P4_" hidden="1">{#N/A,#N/A,FALSE,"혼합골재"}</definedName>
    <definedName name="_71P5_" hidden="1">{#N/A,#N/A,FALSE,"배수1"}</definedName>
    <definedName name="_72P6_" hidden="1">{#N/A,#N/A,FALSE,"2~8번"}</definedName>
    <definedName name="_73P3_" hidden="1">{#N/A,#N/A,FALSE,"배수1"}</definedName>
    <definedName name="_75P4_" hidden="1">{#N/A,#N/A,FALSE,"혼합골재"}</definedName>
    <definedName name="_76S3_" hidden="1">{#N/A,#N/A,FALSE,"포장2"}</definedName>
    <definedName name="_77E3_" hidden="1">{#N/A,#N/A,FALSE,"조골재"}</definedName>
    <definedName name="_77P5_" hidden="1">{#N/A,#N/A,FALSE,"배수1"}</definedName>
    <definedName name="_77W1_" hidden="1">{#N/A,#N/A,FALSE,"2~8번"}</definedName>
    <definedName name="_79P6_" hidden="1">{#N/A,#N/A,FALSE,"2~8번"}</definedName>
    <definedName name="_8_0_S" hidden="1">'[19]6PILE  (돌출)'!#REF!</definedName>
    <definedName name="_83S3_" hidden="1">{#N/A,#N/A,FALSE,"포장2"}</definedName>
    <definedName name="_85W1_" hidden="1">{#N/A,#N/A,FALSE,"2~8번"}</definedName>
    <definedName name="_88GG1_" hidden="1">{#N/A,#N/A,FALSE,"단가표지"}</definedName>
    <definedName name="_9_0_F" hidden="1">[18]노임단가!#REF!</definedName>
    <definedName name="_A001">[12]Sheet1!#REF!</definedName>
    <definedName name="_A1">#REF!</definedName>
    <definedName name="_aab42">#REF!</definedName>
    <definedName name="_as1">'[20]6PILE  (돌출)'!#REF!</definedName>
    <definedName name="_as10">#REF!</definedName>
    <definedName name="_as11">#REF!</definedName>
    <definedName name="_as12">#REF!</definedName>
    <definedName name="_as13">#REF!</definedName>
    <definedName name="_as14">#REF!</definedName>
    <definedName name="_as15">#REF!</definedName>
    <definedName name="_as16">#REF!</definedName>
    <definedName name="_as17">#REF!</definedName>
    <definedName name="_as19">#REF!</definedName>
    <definedName name="_as2">#REF!</definedName>
    <definedName name="_as20">[21]철근량!#REF!</definedName>
    <definedName name="_as21">#REF!</definedName>
    <definedName name="_as22">#REF!</definedName>
    <definedName name="_as23">#REF!</definedName>
    <definedName name="_as24">#REF!</definedName>
    <definedName name="_as25">#REF!</definedName>
    <definedName name="_as27">#REF!</definedName>
    <definedName name="_as3">#REF!</definedName>
    <definedName name="_as4">#REF!</definedName>
    <definedName name="_as5">#REF!</definedName>
    <definedName name="_as6">#REF!</definedName>
    <definedName name="_as7">#REF!</definedName>
    <definedName name="_as9">#REF!</definedName>
    <definedName name="_az1">#REF!</definedName>
    <definedName name="_az10">#REF!</definedName>
    <definedName name="_az11">#REF!</definedName>
    <definedName name="_az12">#REF!</definedName>
    <definedName name="_az13">#REF!</definedName>
    <definedName name="_az14">#REF!</definedName>
    <definedName name="_az15">#REF!</definedName>
    <definedName name="_az17">#REF!</definedName>
    <definedName name="_az18">[21]철근량!#REF!</definedName>
    <definedName name="_az19">#REF!</definedName>
    <definedName name="_az2">#REF!</definedName>
    <definedName name="_az20">#REF!</definedName>
    <definedName name="_az21">#REF!</definedName>
    <definedName name="_az22">#REF!</definedName>
    <definedName name="_az23">#REF!</definedName>
    <definedName name="_az25">#REF!</definedName>
    <definedName name="_az3">#REF!</definedName>
    <definedName name="_az4">#REF!</definedName>
    <definedName name="_az5">#REF!</definedName>
    <definedName name="_az6">#REF!</definedName>
    <definedName name="_az7">#REF!</definedName>
    <definedName name="_az8">#REF!</definedName>
    <definedName name="_az9">#REF!</definedName>
    <definedName name="_B2">'[13]단면 (2)'!$K$55</definedName>
    <definedName name="_CON135">#REF!</definedName>
    <definedName name="_CON210">#REF!</definedName>
    <definedName name="_CON240">#REF!</definedName>
    <definedName name="_DIA1">#REF!</definedName>
    <definedName name="_DIA2">#REF!</definedName>
    <definedName name="_dia300">[22]대로근거!#REF!</definedName>
    <definedName name="_dia350">[22]대로근거!#REF!</definedName>
    <definedName name="_DIA4">#REF!</definedName>
    <definedName name="_dist__bin" hidden="1">[23]조명시설!#REF!</definedName>
    <definedName name="_Dist_Bin" hidden="1">[24]조명시설!#REF!</definedName>
    <definedName name="_Dist_Values" hidden="1">[24]조명시설!#REF!</definedName>
    <definedName name="_e1">'[25]6PILE  (돌출)'!#REF!</definedName>
    <definedName name="_E3" hidden="1">{#N/A,#N/A,FALSE,"조골재"}</definedName>
    <definedName name="_ELL1">#REF!</definedName>
    <definedName name="_ELL2">#REF!</definedName>
    <definedName name="_F45">[26]수량3!$F$48</definedName>
    <definedName name="_Fill" hidden="1">#REF!</definedName>
    <definedName name="_xlnm._FilterDatabase" hidden="1">#REF!</definedName>
    <definedName name="_GG1" hidden="1">{#N/A,#N/A,FALSE,"단가표지"}</definedName>
    <definedName name="_GHH1">#REF!</definedName>
    <definedName name="_GHH2">#REF!</definedName>
    <definedName name="_HSH1">[27]Sheet1!$F$40</definedName>
    <definedName name="_HSH2">[27]Sheet1!$F$41</definedName>
    <definedName name="_hun1">[28]설계조건!#REF!</definedName>
    <definedName name="_hun2">[28]설계조건!#REF!</definedName>
    <definedName name="_JEA1">#REF!</definedName>
    <definedName name="_JEA2">#REF!</definedName>
    <definedName name="_JOI13">#REF!</definedName>
    <definedName name="_Key1" hidden="1">[29]중동공구!#REF!</definedName>
    <definedName name="_Key2" hidden="1">#REF!</definedName>
    <definedName name="_key21" hidden="1">[16]조명시설!#REF!</definedName>
    <definedName name="_kfkf" hidden="1">#REF!</definedName>
    <definedName name="_L1">#REF!</definedName>
    <definedName name="_L2">#REF!</definedName>
    <definedName name="_L3">#REF!</definedName>
    <definedName name="_L4">#REF!</definedName>
    <definedName name="_L5">#REF!</definedName>
    <definedName name="_L6">#REF!</definedName>
    <definedName name="_LP1">#REF!</definedName>
    <definedName name="_LP2">#REF!</definedName>
    <definedName name="_LPB1">[7]부하계산서!#REF!</definedName>
    <definedName name="_LPK1">[7]부하계산서!#REF!</definedName>
    <definedName name="_LU1">'[8]부하(성남)'!#REF!</definedName>
    <definedName name="_LU2">'[8]부하(성남)'!#REF!</definedName>
    <definedName name="_LV01">'[8]부하(성남)'!#REF!</definedName>
    <definedName name="_M5">[12]Sheet1!#REF!</definedName>
    <definedName name="_M6">[12]Sheet1!#REF!</definedName>
    <definedName name="_MatInverse_In" hidden="1">#REF!</definedName>
    <definedName name="_MatMult_A" hidden="1">#REF!</definedName>
    <definedName name="_MatMult_AxB" hidden="1">#REF!</definedName>
    <definedName name="_MatMult_B" hidden="1">#REF!</definedName>
    <definedName name="_mcv1">#REF!</definedName>
    <definedName name="_mcv2">#REF!</definedName>
    <definedName name="_mcv3">#REF!</definedName>
    <definedName name="_mcv4">#REF!</definedName>
    <definedName name="_mcv5">#REF!</definedName>
    <definedName name="_mhw1">#REF!</definedName>
    <definedName name="_mvw1">#REF!</definedName>
    <definedName name="_N3">[12]Sheet1!#REF!</definedName>
    <definedName name="_Nill" hidden="1">#REF!</definedName>
    <definedName name="_NilterDatabase" hidden="1">#REF!</definedName>
    <definedName name="_NP1">[27]Sheet1!$F$57</definedName>
    <definedName name="_NP2">[27]Sheet1!$F$58</definedName>
    <definedName name="_NSH1">[27]Sheet1!$L$40</definedName>
    <definedName name="_NSH2">[27]Sheet1!$L$41</definedName>
    <definedName name="_Order1" hidden="1">0</definedName>
    <definedName name="_Order2" hidden="1">0</definedName>
    <definedName name="_P1">#REF!</definedName>
    <definedName name="_P2">'[17]Sheet1 (2)'!#REF!</definedName>
    <definedName name="_P3" hidden="1">{#N/A,#N/A,FALSE,"배수1"}</definedName>
    <definedName name="_P4" hidden="1">{#N/A,#N/A,FALSE,"혼합골재"}</definedName>
    <definedName name="_P5" hidden="1">{#N/A,#N/A,FALSE,"배수1"}</definedName>
    <definedName name="_P6" hidden="1">{#N/A,#N/A,FALSE,"2~8번"}</definedName>
    <definedName name="_pa1">#REF!</definedName>
    <definedName name="_pa2">#REF!</definedName>
    <definedName name="_Parse_In" hidden="1">#REF!</definedName>
    <definedName name="_Parse_Out" hidden="1">[30]갑지!#REF!</definedName>
    <definedName name="_pe22">#REF!</definedName>
    <definedName name="_PSC19">#REF!</definedName>
    <definedName name="_PVC30">[9]방음벽기초!#REF!</definedName>
    <definedName name="_Q1">#REF!</definedName>
    <definedName name="_Q2">'[31]Sheet1 (2)'!#REF!</definedName>
    <definedName name="_Q3">#REF!</definedName>
    <definedName name="_Q4">#REF!</definedName>
    <definedName name="_Q5">#REF!</definedName>
    <definedName name="_Q6">#REF!</definedName>
    <definedName name="_qs1">[28]설계조건!#REF!</definedName>
    <definedName name="_qs12">[28]설계조건!#REF!</definedName>
    <definedName name="_qs2">[28]설계조건!#REF!</definedName>
    <definedName name="_qs22">[28]설계조건!#REF!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1">#REF!</definedName>
    <definedName name="_S3" hidden="1">{#N/A,#N/A,FALSE,"포장2"}</definedName>
    <definedName name="_SBB1">#REF!</definedName>
    <definedName name="_SBB2">#REF!</definedName>
    <definedName name="_SBB3">#REF!</definedName>
    <definedName name="_SBB4">#REF!</definedName>
    <definedName name="_SBB5">#REF!</definedName>
    <definedName name="_SCH1">#REF!</definedName>
    <definedName name="_SD13">#REF!</definedName>
    <definedName name="_SD16">[9]방음벽기초!#REF!</definedName>
    <definedName name="_SD19">#REF!</definedName>
    <definedName name="_SD22">[9]방음벽기초!#REF!</definedName>
    <definedName name="_SD25">[9]방음벽기초!#REF!</definedName>
    <definedName name="_SH1">#REF!</definedName>
    <definedName name="_SH2">#REF!</definedName>
    <definedName name="_SH3">#REF!</definedName>
    <definedName name="_SHH1">#REF!</definedName>
    <definedName name="_SHH2">#REF!</definedName>
    <definedName name="_SHH3">#REF!</definedName>
    <definedName name="_Sort" hidden="1">[29]중동공구!#REF!</definedName>
    <definedName name="_SORT1" hidden="1">#REF!</definedName>
    <definedName name="_sp1">#REF!</definedName>
    <definedName name="_sp2">#REF!</definedName>
    <definedName name="_sp3">#REF!</definedName>
    <definedName name="_ST1">#REF!</definedName>
    <definedName name="_Table1_In1" hidden="1">[10]최적단면!$C$88:$C$88</definedName>
    <definedName name="_Table1_Out" hidden="1">[10]최적단면!$C$88:$D$108</definedName>
    <definedName name="_tdl2">#REF!</definedName>
    <definedName name="_teb1">#REF!</definedName>
    <definedName name="_teb2">#REF!</definedName>
    <definedName name="_teb3">#REF!</definedName>
    <definedName name="_Ted1">#REF!</definedName>
    <definedName name="_tll2">#REF!</definedName>
    <definedName name="_tri11">#REF!</definedName>
    <definedName name="_tri12">#REF!</definedName>
    <definedName name="_tri13">#REF!</definedName>
    <definedName name="_tri14">#REF!</definedName>
    <definedName name="_tri15">#REF!</definedName>
    <definedName name="_tri22">#REF!</definedName>
    <definedName name="_tri23">#REF!</definedName>
    <definedName name="_tri24">#REF!</definedName>
    <definedName name="_tri25">#REF!</definedName>
    <definedName name="_tri32">#REF!</definedName>
    <definedName name="_tri33">#REF!</definedName>
    <definedName name="_tri34">#REF!</definedName>
    <definedName name="_tri35">#REF!</definedName>
    <definedName name="_tri42">#REF!</definedName>
    <definedName name="_tri43">#REF!</definedName>
    <definedName name="_tri44">#REF!</definedName>
    <definedName name="_tri45">#REF!</definedName>
    <definedName name="_Ts1">#REF!</definedName>
    <definedName name="_Ty1">#REF!</definedName>
    <definedName name="_Ty2">#REF!</definedName>
    <definedName name="_UP1">[7]부하계산서!#REF!</definedName>
    <definedName name="_UP2">[7]부하계산서!#REF!</definedName>
    <definedName name="_vhw1">#REF!</definedName>
    <definedName name="_vvw1">#REF!</definedName>
    <definedName name="_W1" hidden="1">{#N/A,#N/A,FALSE,"2~8번"}</definedName>
    <definedName name="_wcv1">#REF!</definedName>
    <definedName name="_wcv2">#REF!</definedName>
    <definedName name="_wcv3">#REF!</definedName>
    <definedName name="_wcv4">#REF!</definedName>
    <definedName name="_wcv5">#REF!</definedName>
    <definedName name="_wd1">[28]설계조건!#REF!</definedName>
    <definedName name="_wd2">[28]설계조건!#REF!</definedName>
    <definedName name="_woogi" hidden="1">#REF!</definedName>
    <definedName name="_woogi2" hidden="1">#REF!</definedName>
    <definedName name="_woogi24" hidden="1">#REF!</definedName>
    <definedName name="_woogi3" hidden="1">#REF!</definedName>
    <definedName name="_x1">'[32]6PILE  (돌출)'!#REF!</definedName>
    <definedName name="_x4">'[32]6PILE  (돌출)'!#REF!</definedName>
    <definedName name="_XX6">#REF!</definedName>
    <definedName name="_XX7">#REF!</definedName>
    <definedName name="_zz1">#REF!</definedName>
    <definedName name="_zz2">#REF!</definedName>
    <definedName name="_zz3">#REF!</definedName>
    <definedName name="_재ㅐ햐" hidden="1">#REF!</definedName>
    <definedName name="\a">#N/A</definedName>
    <definedName name="\o">#REF!</definedName>
    <definedName name="\p">#REF!</definedName>
    <definedName name="\P1">#REF!</definedName>
    <definedName name="A">#REF!</definedName>
    <definedName name="A1..A2_">#N/A</definedName>
    <definedName name="A1..A200_">#N/A</definedName>
    <definedName name="A12..A13_">#N/A</definedName>
    <definedName name="aaa" hidden="1">{#N/A,#N/A,FALSE,"속도"}</definedName>
    <definedName name="AAAA" hidden="1">[33]입찰안!#REF!</definedName>
    <definedName name="aaaaa" hidden="1">{#N/A,#N/A,FALSE,"조골재"}</definedName>
    <definedName name="aaaaaa" hidden="1">{#N/A,#N/A,FALSE,"2~8번"}</definedName>
    <definedName name="aaaaaaaaaa" hidden="1">{#N/A,#N/A,FALSE,"운반시간"}</definedName>
    <definedName name="AAWF">'[34]ABUT수량-A1'!$T$25</definedName>
    <definedName name="abc">#REF!</definedName>
    <definedName name="ac">#REF!</definedName>
    <definedName name="Access_Button" hidden="1">"bo_sang_토지조서_List"</definedName>
    <definedName name="AccessDatabase" hidden="1">"C:\My Documents\Exc-data\bo_sang.mdb"</definedName>
    <definedName name="acicrack">#REF!</definedName>
    <definedName name="acicw">#REF!</definedName>
    <definedName name="acifs">#REF!</definedName>
    <definedName name="acim">#REF!</definedName>
    <definedName name="acist">#REF!</definedName>
    <definedName name="acitemp">#REF!</definedName>
    <definedName name="aciw">#REF!</definedName>
    <definedName name="AF">#REF!</definedName>
    <definedName name="ag">#REF!</definedName>
    <definedName name="all4fix">#REF!</definedName>
    <definedName name="ALPA">#REF!</definedName>
    <definedName name="anscount" hidden="1">1</definedName>
    <definedName name="aqaq">'[35]ABUT수량-A1'!$T$25</definedName>
    <definedName name="AREA1">[36]집수정!$B$27:$L$32</definedName>
    <definedName name="AREA2">[36]집수정!$B$37:$L$42</definedName>
    <definedName name="As">#REF!</definedName>
    <definedName name="ASB">#REF!</definedName>
    <definedName name="ASCON">#REF!</definedName>
    <definedName name="ASF" hidden="1">{#N/A,#N/A,FALSE,"2~8번"}</definedName>
    <definedName name="ASL">#REF!</definedName>
    <definedName name="ASP">#REF!</definedName>
    <definedName name="asr">#REF!</definedName>
    <definedName name="Ass">#REF!</definedName>
    <definedName name="AST">#REF!</definedName>
    <definedName name="ASTMOUT">#REF!</definedName>
    <definedName name="ASTMREBAR">#REF!</definedName>
    <definedName name="Astotal">#REF!</definedName>
    <definedName name="AW">#REF!</definedName>
    <definedName name="A삼">#REF!</definedName>
    <definedName name="A이">#REF!</definedName>
    <definedName name="A일">#REF!</definedName>
    <definedName name="B">#REF!</definedName>
    <definedName name="B.1">#REF!</definedName>
    <definedName name="B.2">#REF!</definedName>
    <definedName name="B.3">#REF!</definedName>
    <definedName name="B.4">#REF!</definedName>
    <definedName name="B.P장설치" hidden="1">{#N/A,#N/A,FALSE,"2~8번"}</definedName>
    <definedName name="B1A">[27]Sheet1!$L$3</definedName>
    <definedName name="B1B">[9]방음벽기초!#REF!</definedName>
    <definedName name="B1WL">[27]Sheet1!$L$23</definedName>
    <definedName name="B1WR">[27]Sheet1!$N$23</definedName>
    <definedName name="B2A">[27]Sheet1!$L$4</definedName>
    <definedName name="B2B">[9]방음벽기초!#REF!</definedName>
    <definedName name="B2WL">[27]Sheet1!$L$24</definedName>
    <definedName name="B2WR">[27]Sheet1!$N$24</definedName>
    <definedName name="B3A">[27]Sheet1!$L$5</definedName>
    <definedName name="B3B">[9]방음벽기초!#REF!</definedName>
    <definedName name="b3r1h1">#REF!</definedName>
    <definedName name="b3r1h2">#REF!</definedName>
    <definedName name="B4A">[27]Sheet1!$L$6</definedName>
    <definedName name="B4B">[9]방음벽기초!#REF!</definedName>
    <definedName name="B5A">[27]Sheet1!$L$7</definedName>
    <definedName name="B5B">'[27]#REF'!#REF!</definedName>
    <definedName name="B6A">[27]Sheet1!$L$8</definedName>
    <definedName name="B6B">'[27]#REF'!#REF!</definedName>
    <definedName name="B7A">[27]Sheet1!$F$19</definedName>
    <definedName name="B7B">'[27]#REF'!#REF!</definedName>
    <definedName name="B8A">[27]Sheet1!$N$7</definedName>
    <definedName name="BA">[27]Sheet1!$N$8</definedName>
    <definedName name="BB">#REF!</definedName>
    <definedName name="bbb" hidden="1">{#N/A,#N/A,FALSE,"조골재"}</definedName>
    <definedName name="BBBB">#REF!</definedName>
    <definedName name="bcout">#REF!</definedName>
    <definedName name="BEAB1">#REF!</definedName>
    <definedName name="BEAB2">#REF!</definedName>
    <definedName name="BEAB3">#REF!</definedName>
    <definedName name="BEAB4">#REF!</definedName>
    <definedName name="BEAB5">#REF!</definedName>
    <definedName name="BEAR1">#REF!</definedName>
    <definedName name="BEAR2">#REF!</definedName>
    <definedName name="BEB">#REF!</definedName>
    <definedName name="BETA">#REF!</definedName>
    <definedName name="beta1">#REF!</definedName>
    <definedName name="BHB">#REF!</definedName>
    <definedName name="BHU">[27]Sheet1!$N$31</definedName>
    <definedName name="BLOCK">#REF!</definedName>
    <definedName name="BMO">[27]Sheet1!$F$50</definedName>
    <definedName name="bnn" hidden="1">{#N/A,#N/A,FALSE,"조골재"}</definedName>
    <definedName name="book1">#REF!</definedName>
    <definedName name="br4r1">#REF!</definedName>
    <definedName name="br4r2">#REF!</definedName>
    <definedName name="bs_chekjum">#REF!</definedName>
    <definedName name="bs_chekplus">#REF!</definedName>
    <definedName name="bs_chekwave">#REF!</definedName>
    <definedName name="BSH">[27]Sheet1!$F$39</definedName>
    <definedName name="BTA">#REF!</definedName>
    <definedName name="BV">#REF!</definedName>
    <definedName name="B이">#REF!</definedName>
    <definedName name="B일">#REF!</definedName>
    <definedName name="B제로">#REF!</definedName>
    <definedName name="c_1">#REF!</definedName>
    <definedName name="c_2">#REF!</definedName>
    <definedName name="c_3">#REF!</definedName>
    <definedName name="c_33">#REF!</definedName>
    <definedName name="c_4">#REF!</definedName>
    <definedName name="camberWork">[0]!camberWork</definedName>
    <definedName name="CAP">[9]방음벽기초!#REF!</definedName>
    <definedName name="case1">#REF!</definedName>
    <definedName name="case2">#REF!</definedName>
    <definedName name="cc">#REF!</definedName>
    <definedName name="CCC">#REF!</definedName>
    <definedName name="CCCC">#REF!</definedName>
    <definedName name="cccc1">[0]!cccc1</definedName>
    <definedName name="CH">#REF!</definedName>
    <definedName name="CHAIR">#REF!</definedName>
    <definedName name="CL">#REF!</definedName>
    <definedName name="COLUMN_A">#REF!</definedName>
    <definedName name="CON">#REF!</definedName>
    <definedName name="conc">#REF!</definedName>
    <definedName name="COPING_L">[37]COPING!#REF!</definedName>
    <definedName name="COPING_W">'[38]SLAB"1"'!#REF!</definedName>
    <definedName name="COV">#REF!</definedName>
    <definedName name="_xlnm.Criteria">#REF!</definedName>
    <definedName name="CT">#REF!</definedName>
    <definedName name="CTC">[28]설계조건!#REF!</definedName>
    <definedName name="CV">#REF!</definedName>
    <definedName name="D">'[39]3.하중산정4.지지력'!#REF!</definedName>
    <definedName name="D.1">#REF!</definedName>
    <definedName name="D.2">#REF!</definedName>
    <definedName name="D13A">[9]방음벽기초!#REF!</definedName>
    <definedName name="D13B">[9]방음벽기초!#REF!</definedName>
    <definedName name="D16A">[9]방음벽기초!#REF!</definedName>
    <definedName name="D16B">[9]방음벽기초!#REF!</definedName>
    <definedName name="D19A">[9]방음벽기초!#REF!</definedName>
    <definedName name="D19B">[9]방음벽기초!#REF!</definedName>
    <definedName name="D22A">[9]방음벽기초!#REF!</definedName>
    <definedName name="D22B">[9]방음벽기초!#REF!</definedName>
    <definedName name="DA">[40]단면가정!#REF!</definedName>
    <definedName name="DAA">[40]단면가정!#REF!</definedName>
    <definedName name="Data_Area">#REF!</definedName>
    <definedName name="dataww" hidden="1">#REF!</definedName>
    <definedName name="db">#REF!</definedName>
    <definedName name="dc">#REF!</definedName>
    <definedName name="dd">#REF!</definedName>
    <definedName name="ddd">#REF!</definedName>
    <definedName name="DDDD">[41]원형맨홀수량!$H$17</definedName>
    <definedName name="DDDDDD">[42]말뚝지지력산정!$L$22</definedName>
    <definedName name="DEA">#REF!</definedName>
    <definedName name="design">#REF!</definedName>
    <definedName name="designout">#REF!</definedName>
    <definedName name="designTemp">#REF!</definedName>
    <definedName name="DF">[27]Sheet1!$N$19</definedName>
    <definedName name="DFA">#REF!</definedName>
    <definedName name="DFASFD" hidden="1">{#N/A,#N/A,FALSE,"골재소요량";#N/A,#N/A,FALSE,"골재소요량"}</definedName>
    <definedName name="DFDASFGDASG" hidden="1">{#N/A,#N/A,FALSE,"단가표지"}</definedName>
    <definedName name="DFDF" hidden="1">{#N/A,#N/A,FALSE,"조골재"}</definedName>
    <definedName name="dfdfdf" hidden="1">{#N/A,#N/A,FALSE,"조골재"}</definedName>
    <definedName name="DFDSADFADSF" hidden="1">{#N/A,#N/A,FALSE,"2~8번"}</definedName>
    <definedName name="DFDSAFDFD" hidden="1">{#N/A,#N/A,FALSE,"부대1"}</definedName>
    <definedName name="DFDSAFSFG" hidden="1">{#N/A,#N/A,FALSE,"구조2"}</definedName>
    <definedName name="DFDSAGFDSAG" hidden="1">{#N/A,#N/A,FALSE,"혼합골재"}</definedName>
    <definedName name="DFDSFD" hidden="1">{#N/A,#N/A,FALSE,"속도"}</definedName>
    <definedName name="DFDSFDFDFD" hidden="1">{#N/A,#N/A,FALSE,"구조1"}</definedName>
    <definedName name="DFDSFDS" hidden="1">{#N/A,#N/A,FALSE,"부대2"}</definedName>
    <definedName name="DFDSSF" hidden="1">{#N/A,#N/A,FALSE,"이정표"}</definedName>
    <definedName name="DFGADSGAFDG" hidden="1">{#N/A,#N/A,FALSE,"운반시간"}</definedName>
    <definedName name="dg">[43]말뚝지지력산정!$L$22</definedName>
    <definedName name="DGDFGFGDG" hidden="1">{#N/A,#N/A,FALSE,"배수1"}</definedName>
    <definedName name="dgfgf" hidden="1">{#N/A,#N/A,FALSE,"2~8번"}</definedName>
    <definedName name="DIA">'[27]#REF'!#REF!</definedName>
    <definedName name="dia_mm">[44]말뚝지지력산정!$J$19</definedName>
    <definedName name="direction">#REF!</definedName>
    <definedName name="dirout">#REF!</definedName>
    <definedName name="dist_bin1" hidden="1">[6]조명시설!#REF!</definedName>
    <definedName name="dist_value1" hidden="1">[6]조명시설!#REF!</definedName>
    <definedName name="ditaww" hidden="1">#REF!</definedName>
    <definedName name="dk">[22]중로근거!#REF!</definedName>
    <definedName name="DLAWHDDLF">#REF!</definedName>
    <definedName name="dldldldll" hidden="1">[45]조명시설!#REF!</definedName>
    <definedName name="dn" hidden="1">{#N/A,#N/A,FALSE,"혼합골재"}</definedName>
    <definedName name="dns" hidden="1">{#N/A,#N/A,FALSE,"운반시간"}</definedName>
    <definedName name="DONG1">#REF!</definedName>
    <definedName name="DONG2">#REF!</definedName>
    <definedName name="dp">#REF!</definedName>
    <definedName name="DPI">[27]Sheet1!$F$55</definedName>
    <definedName name="Ds">#REF!</definedName>
    <definedName name="Ds_h">#REF!</definedName>
    <definedName name="DsA">#REF!</definedName>
    <definedName name="dsaf" hidden="1">{#N/A,#N/A,FALSE,"조골재"}</definedName>
    <definedName name="DSF" hidden="1">{#N/A,#N/A,FALSE,"골재소요량";#N/A,#N/A,FALSE,"골재소요량"}</definedName>
    <definedName name="dsh">#REF!</definedName>
    <definedName name="dshn">#REF!</definedName>
    <definedName name="dsv">#REF!</definedName>
    <definedName name="dsvn">#REF!</definedName>
    <definedName name="DW" hidden="1">{#N/A,#N/A,FALSE,"배수2"}</definedName>
    <definedName name="EA">#REF!</definedName>
    <definedName name="Ec">#REF!</definedName>
    <definedName name="Ec3Span">#REF!</definedName>
    <definedName name="eee" hidden="1">{#N/A,#N/A,FALSE,"2~8번"}</definedName>
    <definedName name="EEEE">#REF!</definedName>
    <definedName name="el">[28]설계조건!#REF!</definedName>
    <definedName name="EO">#REF!</definedName>
    <definedName name="Epc">#REF!</definedName>
    <definedName name="Epc3Span">#REF!</definedName>
    <definedName name="Es">#REF!</definedName>
    <definedName name="Eslab">#REF!</definedName>
    <definedName name="EW">'[46]3련 BOX'!#REF!</definedName>
    <definedName name="EXP">#REF!</definedName>
    <definedName name="_xlnm.Extract">#REF!</definedName>
    <definedName name="f" hidden="1">{#N/A,#N/A,FALSE,"2~8번"}</definedName>
    <definedName name="F1A">#REF!</definedName>
    <definedName name="F1B">#REF!</definedName>
    <definedName name="F1F">'[27]#REF'!#REF!</definedName>
    <definedName name="F2A">[9]방음벽기초!#REF!</definedName>
    <definedName name="F2B">[9]방음벽기초!#REF!</definedName>
    <definedName name="F2F">'[27]#REF'!#REF!</definedName>
    <definedName name="F3A">[9]방음벽기초!#REF!</definedName>
    <definedName name="F3B">[9]방음벽기초!#REF!</definedName>
    <definedName name="F3F">'[27]#REF'!#REF!</definedName>
    <definedName name="F4A">[9]방음벽기초!#REF!</definedName>
    <definedName name="F4B">[9]방음벽기초!#REF!</definedName>
    <definedName name="F5A">[9]방음벽기초!#REF!</definedName>
    <definedName name="F5B">[9]방음벽기초!#REF!</definedName>
    <definedName name="FB">#REF!</definedName>
    <definedName name="Fci">#REF!</definedName>
    <definedName name="Fck">#REF!</definedName>
    <definedName name="fcp">#REF!</definedName>
    <definedName name="FDGDFAGFD" hidden="1">{#N/A,#N/A,FALSE,"포장1";#N/A,#N/A,FALSE,"포장1"}</definedName>
    <definedName name="fdgfdg" hidden="1">{#N/A,#N/A,FALSE,"2~8번"}</definedName>
    <definedName name="fdgfgf" hidden="1">{#N/A,#N/A,FALSE,"운반시간"}</definedName>
    <definedName name="fewsfssf" hidden="1">[47]조명시설!#REF!</definedName>
    <definedName name="FF">[48]말뚝지지력산정!$J$19</definedName>
    <definedName name="FFFF">[49]터파기및재료!#REF!</definedName>
    <definedName name="ffffff" hidden="1">{#N/A,#N/A,FALSE,"조골재"}</definedName>
    <definedName name="FGDAG" hidden="1">{#N/A,#N/A,FALSE,"포장2"}</definedName>
    <definedName name="FGDAGFG" hidden="1">{#N/A,#N/A,FALSE,"혼합골재"}</definedName>
    <definedName name="fgfadgf" hidden="1">{#N/A,#N/A,FALSE,"혼합골재"}</definedName>
    <definedName name="FGFDG" hidden="1">{#N/A,#N/A,FALSE,"표지목차"}</definedName>
    <definedName name="fgfdgffff" hidden="1">{#N/A,#N/A,FALSE,"부대2"}</definedName>
    <definedName name="fgfdsgdfg" hidden="1">{#N/A,#N/A,FALSE,"혼합골재"}</definedName>
    <definedName name="fgfg" hidden="1">{#N/A,#N/A,FALSE,"2~8번"}</definedName>
    <definedName name="fgfgfg" hidden="1">{#N/A,#N/A,FALSE,"골재소요량";#N/A,#N/A,FALSE,"골재소요량"}</definedName>
    <definedName name="fghfdagfd" hidden="1">{#N/A,#N/A,FALSE,"표지목차"}</definedName>
    <definedName name="fhddg" hidden="1">{#N/A,#N/A,FALSE,"부대1"}</definedName>
    <definedName name="fhdkjf" hidden="1">{#N/A,#N/A,FALSE,"골재소요량";#N/A,#N/A,FALSE,"골재소요량"}</definedName>
    <definedName name="FILA">#REF!</definedName>
    <definedName name="FILB">[9]방음벽기초!#REF!</definedName>
    <definedName name="fill1" hidden="1">[6]조명시설!#REF!</definedName>
    <definedName name="fkf" hidden="1">#REF!</definedName>
    <definedName name="FN">'[27]#REF'!#REF!</definedName>
    <definedName name="FOOT1">[28]설계조건!#REF!</definedName>
    <definedName name="FOOT2">[28]설계조건!#REF!</definedName>
    <definedName name="FOOT3">[28]설계조건!#REF!</definedName>
    <definedName name="FOUND_A">[50]기초공!#REF!</definedName>
    <definedName name="FOUND_H">#REF!</definedName>
    <definedName name="Fpu">#REF!</definedName>
    <definedName name="Fpy">#REF!</definedName>
    <definedName name="FS" hidden="1">{#N/A,#N/A,FALSE,"배수1"}</definedName>
    <definedName name="FTA">[9]방음벽기초!#REF!</definedName>
    <definedName name="FTB">[9]방음벽기초!#REF!</definedName>
    <definedName name="ftri11">#REF!</definedName>
    <definedName name="ftri12">#REF!</definedName>
    <definedName name="ftri13">#REF!</definedName>
    <definedName name="ftri14">#REF!</definedName>
    <definedName name="ftri15">#REF!</definedName>
    <definedName name="fx" hidden="1">{#N/A,#N/A,FALSE,"조골재"}</definedName>
    <definedName name="fxmhpe1">#REF!</definedName>
    <definedName name="fxmhpe2">#REF!</definedName>
    <definedName name="fxmhpw">#REF!</definedName>
    <definedName name="fxmhq">#REF!</definedName>
    <definedName name="fxvhpe1">#REF!</definedName>
    <definedName name="fxvhpe2">#REF!</definedName>
    <definedName name="fxvhpw">#REF!</definedName>
    <definedName name="fxvhq">#REF!</definedName>
    <definedName name="fy">#REF!</definedName>
    <definedName name="F이">#REF!</definedName>
    <definedName name="F일">#REF!</definedName>
    <definedName name="g">#REF!</definedName>
    <definedName name="G_m">#REF!</definedName>
    <definedName name="gams">#REF!</definedName>
    <definedName name="gamt">#REF!</definedName>
    <definedName name="gamw">#REF!</definedName>
    <definedName name="GDG" hidden="1">{#N/A,#N/A,FALSE,"포장2"}</definedName>
    <definedName name="GDGFD" hidden="1">{#N/A,#N/A,FALSE,"배수1"}</definedName>
    <definedName name="GEMCO" hidden="1">#REF!</definedName>
    <definedName name="GFDG" hidden="1">{#N/A,#N/A,FALSE,"2~8번"}</definedName>
    <definedName name="GFDGDFGFG" hidden="1">{#N/A,#N/A,FALSE,"혼합골재"}</definedName>
    <definedName name="gfgdfg" hidden="1">[51]차액보증!#REF!</definedName>
    <definedName name="gfgfg" hidden="1">{#N/A,#N/A,FALSE,"골재소요량";#N/A,#N/A,FALSE,"골재소요량"}</definedName>
    <definedName name="GFGFHGFHF" hidden="1">{#N/A,#N/A,FALSE,"토공2"}</definedName>
    <definedName name="gfhgh" hidden="1">{#N/A,#N/A,FALSE,"배수2"}</definedName>
    <definedName name="GG">#REF!</definedName>
    <definedName name="ggfhgfshgh" hidden="1">{#N/A,#N/A,FALSE,"포장2"}</definedName>
    <definedName name="GGG" hidden="1">{#N/A,#N/A,FALSE,"운반시간"}</definedName>
    <definedName name="GGGG">'[52]ABUT수량-A1'!$T$25</definedName>
    <definedName name="ggggg" hidden="1">{#N/A,#N/A,FALSE,"구조1"}</definedName>
    <definedName name="GH">#REF!</definedName>
    <definedName name="ghgfh" hidden="1">{#N/A,#N/A,FALSE,"포장2"}</definedName>
    <definedName name="gigin">[28]설계조건!#REF!</definedName>
    <definedName name="GJHGLI" hidden="1">{#N/A,#N/A,FALSE,"포장1";#N/A,#N/A,FALSE,"포장1"}</definedName>
    <definedName name="gngdfg" hidden="1">[53]차액보증!#REF!</definedName>
    <definedName name="GO">#REF!</definedName>
    <definedName name="grew" hidden="1">#REF!</definedName>
    <definedName name="GS" hidden="1">{#N/A,#N/A,FALSE,"포장2"}</definedName>
    <definedName name="gsand">#REF!</definedName>
    <definedName name="gt">#REF!</definedName>
    <definedName name="GuBae">#REF!</definedName>
    <definedName name="GUS" hidden="1">{#N/A,#N/A,FALSE,"현장 NCR 분석";#N/A,#N/A,FALSE,"현장품질감사";#N/A,#N/A,FALSE,"현장품질감사"}</definedName>
    <definedName name="GV">#REF!</definedName>
    <definedName name="H">[54]집1!$A$1:$M$40</definedName>
    <definedName name="H.1">#REF!</definedName>
    <definedName name="H.10">#REF!</definedName>
    <definedName name="H.2">#REF!</definedName>
    <definedName name="H.3">#REF!</definedName>
    <definedName name="H.4">#REF!</definedName>
    <definedName name="H.5">#REF!</definedName>
    <definedName name="H.6">#REF!</definedName>
    <definedName name="H.7">#REF!</definedName>
    <definedName name="H.8">#REF!</definedName>
    <definedName name="H.9">#REF!</definedName>
    <definedName name="H_1">#REF!</definedName>
    <definedName name="H_2">#REF!</definedName>
    <definedName name="h_3">#REF!</definedName>
    <definedName name="h_water">'[55]3BL공동구 수량'!#REF!</definedName>
    <definedName name="H\ML_CodePage" hidden="1">949</definedName>
    <definedName name="H\ML_Control" hidden="1">{"'산출근거'!$B$4:$D$8"}</definedName>
    <definedName name="H\ML_Description" hidden="1">""</definedName>
    <definedName name="H\ML_Email" hidden="1">""</definedName>
    <definedName name="H\ML_Header" hidden="1">"산출근거"</definedName>
    <definedName name="H\ML_LastUpdate" hidden="1">"01-03-02"</definedName>
    <definedName name="H\ML_LineAfter" hidden="1">FALSE</definedName>
    <definedName name="H\ML_LineBefore" hidden="1">FALSE</definedName>
    <definedName name="H\ML_Name" hidden="1">"USER"</definedName>
    <definedName name="H\ML_OBDlg2" hidden="1">TRUE</definedName>
    <definedName name="H\ML_OBDlg4" hidden="1">TRUE</definedName>
    <definedName name="H\ML_OS" hidden="1">0</definedName>
    <definedName name="H\ML_PathFile" hidden="1">"C:\My Documents\MyHTML.htm"</definedName>
    <definedName name="H\ML_Title" hidden="1">"수량산출서"</definedName>
    <definedName name="H1A">#REF!</definedName>
    <definedName name="H1B">[9]방음벽기초!#REF!</definedName>
    <definedName name="H1H">#REF!</definedName>
    <definedName name="H1L">[27]Sheet1!$L$11</definedName>
    <definedName name="H1R">[27]Sheet1!$N$11</definedName>
    <definedName name="H1WL">[27]Sheet1!$L$25</definedName>
    <definedName name="H1WR">[27]Sheet1!$N$25</definedName>
    <definedName name="H2A">#REF!</definedName>
    <definedName name="H2B">[9]방음벽기초!#REF!</definedName>
    <definedName name="H2H">#REF!</definedName>
    <definedName name="H2L">[27]Sheet1!$L$12</definedName>
    <definedName name="H2R">[27]Sheet1!$N$12</definedName>
    <definedName name="H2WL">[27]Sheet1!$L$26</definedName>
    <definedName name="H2WR">[27]Sheet1!$N$26</definedName>
    <definedName name="H3A">#REF!</definedName>
    <definedName name="H3B">[9]방음벽기초!#REF!</definedName>
    <definedName name="H3H">#REF!</definedName>
    <definedName name="H3L">[27]Sheet1!$L$13</definedName>
    <definedName name="H3R">[27]Sheet1!$N$13</definedName>
    <definedName name="H3WL">[27]Sheet1!$L$27</definedName>
    <definedName name="H3WR">[27]Sheet1!$N$27</definedName>
    <definedName name="H4A">#REF!</definedName>
    <definedName name="H4B">[9]방음벽기초!#REF!</definedName>
    <definedName name="H4H">#REF!</definedName>
    <definedName name="H4L">[27]Sheet1!$L$14</definedName>
    <definedName name="H4R">[27]Sheet1!$N$14</definedName>
    <definedName name="H5L">[27]Sheet1!$L$15</definedName>
    <definedName name="H5R">[27]Sheet1!$N$15</definedName>
    <definedName name="H6L">[27]Sheet1!$L$16</definedName>
    <definedName name="H6R">[27]Sheet1!$N$16</definedName>
    <definedName name="H7L">[27]Sheet1!$L$17</definedName>
    <definedName name="H7R">[27]Sheet1!$N$17</definedName>
    <definedName name="H9A">[27]Sheet1!$J$19</definedName>
    <definedName name="HA">#REF!</definedName>
    <definedName name="han" hidden="1">#REF!</definedName>
    <definedName name="hardwar" hidden="1">#REF!</definedName>
    <definedName name="HB">[9]방음벽기초!#REF!</definedName>
    <definedName name="hgd" hidden="1">{#N/A,#N/A,FALSE,"배수2"}</definedName>
    <definedName name="hgh" hidden="1">{#N/A,#N/A,FALSE,"단가표지"}</definedName>
    <definedName name="hghg" hidden="1">{#N/A,#N/A,FALSE,"운반시간"}</definedName>
    <definedName name="HH">'[27]#REF'!#REF!</definedName>
    <definedName name="hhh">[41]원형맨홀수량!#REF!</definedName>
    <definedName name="HHHH">[41]원형맨홀수량!$L$16</definedName>
    <definedName name="HHR" hidden="1">{#N/A,#N/A,FALSE,"포장2"}</definedName>
    <definedName name="hirdwar" hidden="1">#REF!</definedName>
    <definedName name="hkj" hidden="1">{#N/A,#N/A,FALSE,"혼합골재"}</definedName>
    <definedName name="HL">[27]Sheet1!$L$18</definedName>
    <definedName name="hpd">#REF!</definedName>
    <definedName name="HR">[27]Sheet1!$N$18</definedName>
    <definedName name="HS">'[27]#REF'!#REF!</definedName>
    <definedName name="HSH">[27]Sheet1!$F$43</definedName>
    <definedName name="HTML_CodePage" hidden="1">949</definedName>
    <definedName name="HTML_Control" hidden="1">{"'산출근거'!$B$4:$D$8"}</definedName>
    <definedName name="HTML_Description" hidden="1">""</definedName>
    <definedName name="HTML_Email" hidden="1">""</definedName>
    <definedName name="HTML_Header" hidden="1">"산출근거"</definedName>
    <definedName name="HTML_LastUpdate" hidden="1">"01-03-02"</definedName>
    <definedName name="HTML_LineAfter" hidden="1">FALSE</definedName>
    <definedName name="HTML_LineBefore" hidden="1">FALSE</definedName>
    <definedName name="HTML_Name" hidden="1">"USER"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"수량산출서"</definedName>
    <definedName name="htri12">#REF!</definedName>
    <definedName name="htri13">#REF!</definedName>
    <definedName name="htri14">#REF!</definedName>
    <definedName name="htri15">#REF!</definedName>
    <definedName name="htri22">#REF!</definedName>
    <definedName name="htri23">#REF!</definedName>
    <definedName name="htri24">#REF!</definedName>
    <definedName name="htri25">#REF!</definedName>
    <definedName name="htri32">#REF!</definedName>
    <definedName name="htri33">#REF!</definedName>
    <definedName name="htri34">#REF!</definedName>
    <definedName name="htri35">#REF!</definedName>
    <definedName name="htri42">#REF!</definedName>
    <definedName name="htri43">#REF!</definedName>
    <definedName name="htri44">#REF!</definedName>
    <definedName name="htri45">#REF!</definedName>
    <definedName name="HWL">[27]Sheet1!$L$28</definedName>
    <definedName name="HWR">[27]Sheet1!$N$28</definedName>
    <definedName name="H사">#REF!</definedName>
    <definedName name="H삼">#REF!</definedName>
    <definedName name="H이">#REF!</definedName>
    <definedName name="H일">#REF!</definedName>
    <definedName name="I">#REF!</definedName>
    <definedName name="icr">#REF!</definedName>
    <definedName name="ig">#REF!</definedName>
    <definedName name="IIB호D13">#REF!</definedName>
    <definedName name="IIB호D16">#REF!</definedName>
    <definedName name="IIC호D13">#REF!</definedName>
    <definedName name="IIC호D16">#REF!</definedName>
    <definedName name="IIIC호D13">#REF!</definedName>
    <definedName name="IIIC호D16">#REF!</definedName>
    <definedName name="IL">#REF!</definedName>
    <definedName name="IND">#REF!</definedName>
    <definedName name="INTPUT">#REF!</definedName>
    <definedName name="INTPUTDATA">#REF!</definedName>
    <definedName name="IOIOIOIO" hidden="1">{#N/A,#N/A,FALSE,"표지목차"}</definedName>
    <definedName name="IT">#REF!</definedName>
    <definedName name="I호D13">[56]맨홀수량집계!$K$21</definedName>
    <definedName name="I호D16">[56]맨홀수량집계!$K$22</definedName>
    <definedName name="J">[27]Sheet1!#REF!</definedName>
    <definedName name="J_S_P_용__믹서">[57]장비집계!#REF!</definedName>
    <definedName name="JACK50TON">[58]가시설수량!$AE$203</definedName>
    <definedName name="jhjg" hidden="1">{#N/A,#N/A,FALSE,"조골재"}</definedName>
    <definedName name="jhjh" hidden="1">{#N/A,#N/A,FALSE,"표지목차"}</definedName>
    <definedName name="JJJJ">'[34]ABUT수량-A1'!$T$25</definedName>
    <definedName name="JKJKJKJK" hidden="1">{#N/A,#N/A,FALSE,"포장1";#N/A,#N/A,FALSE,"포장1"}</definedName>
    <definedName name="JOINT">#REF!</definedName>
    <definedName name="Joint3">[59]입력DATA!#REF!</definedName>
    <definedName name="Joint4">[59]입력DATA!#REF!</definedName>
    <definedName name="JYH">#REF!</definedName>
    <definedName name="k">#REF!</definedName>
    <definedName name="k3fix">#REF!</definedName>
    <definedName name="k4fix">#REF!</definedName>
    <definedName name="ka">#REF!</definedName>
    <definedName name="KANG1">#REF!</definedName>
    <definedName name="KANG2">#REF!</definedName>
    <definedName name="Ka일">#REF!</definedName>
    <definedName name="Ka투">#REF!</definedName>
    <definedName name="KB">'[60]3련 BOX'!#REF!</definedName>
    <definedName name="KD">#REF!</definedName>
    <definedName name="kdjf">#REF!</definedName>
    <definedName name="Kea">#REF!</definedName>
    <definedName name="Kh">#REF!</definedName>
    <definedName name="KH.1">'[60]3련 BOX'!#REF!</definedName>
    <definedName name="khl" hidden="1">{#N/A,#N/A,FALSE,"2~8번"}</definedName>
    <definedName name="kjg" hidden="1">{#N/A,#N/A,FALSE,"조골재"}</definedName>
    <definedName name="KK">#REF!</definedName>
    <definedName name="KKK">'[34]ABUT수량-A1'!$T$25</definedName>
    <definedName name="kkkkk" hidden="1">[61]날개벽수량표!#REF!</definedName>
    <definedName name="KKP">#REF!</definedName>
    <definedName name="KL">'[60]3련 BOX'!#REF!</definedName>
    <definedName name="klkkk" hidden="1">[61]날개벽수량표!#REF!</definedName>
    <definedName name="KLLKLKLK" hidden="1">{#N/A,#N/A,FALSE,"포장2"}</definedName>
    <definedName name="KMP">#REF!</definedName>
    <definedName name="Ko">#REF!</definedName>
    <definedName name="ktf" hidden="1">#REF!</definedName>
    <definedName name="kty" hidden="1">#REF!</definedName>
    <definedName name="KUP">#REF!</definedName>
    <definedName name="kv">#REF!</definedName>
    <definedName name="KVO">#REF!</definedName>
    <definedName name="L">'[27]#REF'!#REF!</definedName>
    <definedName name="L_1">#REF!</definedName>
    <definedName name="L_2">#REF!</definedName>
    <definedName name="L1L">#REF!</definedName>
    <definedName name="L2L">#REF!</definedName>
    <definedName name="L3L">#REF!</definedName>
    <definedName name="L4L">#REF!</definedName>
    <definedName name="LA">[27]Sheet1!$F$35</definedName>
    <definedName name="LB">[44]말뚝지지력산정!$L$22</definedName>
    <definedName name="lc">[28]설계조건!#REF!</definedName>
    <definedName name="ldtype">#REF!</definedName>
    <definedName name="Len">#REF!</definedName>
    <definedName name="LH">#REF!</definedName>
    <definedName name="LH.4">#REF!</definedName>
    <definedName name="LH.7">#REF!</definedName>
    <definedName name="LL">#REF!</definedName>
    <definedName name="LMO">[27]Sheet1!$L$50</definedName>
    <definedName name="lo">#REF!</definedName>
    <definedName name="LP1A">'[8]부하(성남)'!#REF!</definedName>
    <definedName name="LP1B">[7]부하계산서!#REF!</definedName>
    <definedName name="LP3A">'[8]부하(성남)'!#REF!</definedName>
    <definedName name="LPB">'[8]부하(성남)'!#REF!</definedName>
    <definedName name="LPBA">[7]부하계산서!#REF!</definedName>
    <definedName name="LPI">[27]Sheet1!$F$56</definedName>
    <definedName name="LPKA">[7]부하계산서!#REF!</definedName>
    <definedName name="LPKB">[7]부하계산서!#REF!</definedName>
    <definedName name="LPM">[7]부하계산서!#REF!</definedName>
    <definedName name="LPMA">[7]부하계산서!#REF!</definedName>
    <definedName name="LPO">[7]부하계산서!#REF!</definedName>
    <definedName name="LPOA">[7]부하계산서!#REF!</definedName>
    <definedName name="LSH">[27]Sheet1!$L$39</definedName>
    <definedName name="LV02A">[7]부하계산서!#REF!</definedName>
    <definedName name="LV02B">[7]부하계산서!#REF!</definedName>
    <definedName name="LV04A">[7]부하계산서!#REF!</definedName>
    <definedName name="LV04B">[7]부하계산서!#REF!</definedName>
    <definedName name="L형측" hidden="1">{#N/A,#N/A,FALSE,"표지목차"}</definedName>
    <definedName name="L형측구">#REF!</definedName>
    <definedName name="M">#REF!</definedName>
    <definedName name="maxcoeff">#REF!</definedName>
    <definedName name="MaxCV">#REF!</definedName>
    <definedName name="maxstart1">#REF!</definedName>
    <definedName name="maxstart2">#REF!</definedName>
    <definedName name="maxstart3">#REF!</definedName>
    <definedName name="maxstart4">#REF!</definedName>
    <definedName name="maxstart5">#REF!</definedName>
    <definedName name="MB.1">#REF!</definedName>
    <definedName name="MB.2">#REF!</definedName>
    <definedName name="Mc3Span">#REF!</definedName>
    <definedName name="MCB">#REF!</definedName>
    <definedName name="MCCEA">[7]부하계산서!#REF!</definedName>
    <definedName name="MCCEB">[7]부하계산서!#REF!</definedName>
    <definedName name="MCCF">[7]부하계산서!#REF!</definedName>
    <definedName name="MCCN">'[8]부하(성남)'!#REF!</definedName>
    <definedName name="MCCP">[7]부하계산서!#REF!</definedName>
    <definedName name="MCCS">[7]부하계산서!#REF!</definedName>
    <definedName name="MCH">#REF!</definedName>
    <definedName name="MCON">#REF!</definedName>
    <definedName name="md3fx1fr_rec">#REF!</definedName>
    <definedName name="md3fx1fr_tri">#REF!</definedName>
    <definedName name="md3fx1hg_rec">#REF!</definedName>
    <definedName name="md3fx1hg_tri">#REF!</definedName>
    <definedName name="md4fx_rec">#REF!</definedName>
    <definedName name="md4fx_semitri">#REF!</definedName>
    <definedName name="md4fx_tri">#REF!</definedName>
    <definedName name="MH">#REF!</definedName>
    <definedName name="mhdl1">#REF!</definedName>
    <definedName name="mhel1">#REF!</definedName>
    <definedName name="mhel2">#REF!</definedName>
    <definedName name="mhel3">#REF!</definedName>
    <definedName name="mhll1">#REF!</definedName>
    <definedName name="mhpe2">#REF!</definedName>
    <definedName name="mhpw">#REF!</definedName>
    <definedName name="mhw">#REF!</definedName>
    <definedName name="MID">#REF!</definedName>
    <definedName name="mm" hidden="1">{#N/A,#N/A,TRUE,"토적및재료집계";#N/A,#N/A,TRUE,"토적및재료집계";#N/A,#N/A,TRUE,"단위량"}</definedName>
    <definedName name="Mu">#REF!</definedName>
    <definedName name="musu">'[62]수안보-MBR1'!$AN$247</definedName>
    <definedName name="Mv">#REF!</definedName>
    <definedName name="mvdl1">#REF!</definedName>
    <definedName name="mvel1">#REF!</definedName>
    <definedName name="mvel2">#REF!</definedName>
    <definedName name="mvel3">#REF!</definedName>
    <definedName name="mvll1">#REF!</definedName>
    <definedName name="mvpe2">#REF!</definedName>
    <definedName name="mvpw">#REF!</definedName>
    <definedName name="Mx">#REF!</definedName>
    <definedName name="Mxw">#REF!</definedName>
    <definedName name="My">#REF!</definedName>
    <definedName name="MYB.1">#REF!</definedName>
    <definedName name="MYB.2">#REF!</definedName>
    <definedName name="MYH">#REF!</definedName>
    <definedName name="Myw">#REF!</definedName>
    <definedName name="M당무게">[63]DATE!$E$24:$E$85</definedName>
    <definedName name="n">#REF!</definedName>
    <definedName name="N1S">[27]Sheet1!$F$46</definedName>
    <definedName name="N2S">[27]Sheet1!$F$47</definedName>
    <definedName name="N3S">[27]Sheet1!$F$48</definedName>
    <definedName name="NDO">[27]Sheet1!$F$53</definedName>
    <definedName name="NHM">#REF!</definedName>
    <definedName name="NN">#REF!</definedName>
    <definedName name="NNN">#REF!</definedName>
    <definedName name="NNNN">'[35]ABUT수량-A1'!$T$25</definedName>
    <definedName name="no4fix">#REF!</definedName>
    <definedName name="NOT">#REF!</definedName>
    <definedName name="NPI">[27]Sheet1!$L$58</definedName>
    <definedName name="NSH">[27]Sheet1!$L$43</definedName>
    <definedName name="NSO">[27]Sheet1!$L$48</definedName>
    <definedName name="null">#REF!</definedName>
    <definedName name="nx">#REF!</definedName>
    <definedName name="n이">#REF!</definedName>
    <definedName name="n이_1">#REF!</definedName>
    <definedName name="n이_2">#REF!</definedName>
    <definedName name="n일">#REF!</definedName>
    <definedName name="N치">#REF!</definedName>
    <definedName name="O">#REF!</definedName>
    <definedName name="o_m">#REF!</definedName>
    <definedName name="oh">#REF!</definedName>
    <definedName name="OOO">'[34]ABUT수량-A1'!$T$25</definedName>
    <definedName name="oooo">'[34]ABUT수량-A1'!$T$25</definedName>
    <definedName name="OUTD">#REF!</definedName>
    <definedName name="OVERLAY" hidden="1">{#N/A,#N/A,FALSE,"2~8번"}</definedName>
    <definedName name="ow">#REF!</definedName>
    <definedName name="P">#REF!</definedName>
    <definedName name="P_H2">'[50]기둥(원형)'!#REF!</definedName>
    <definedName name="p_m">#REF!</definedName>
    <definedName name="P1A">#REF!</definedName>
    <definedName name="P1B">[9]방음벽기초!#REF!</definedName>
    <definedName name="P2A">#REF!</definedName>
    <definedName name="P2B">[9]방음벽기초!#REF!</definedName>
    <definedName name="P3A">#REF!</definedName>
    <definedName name="P3B">[9]방음벽기초!#REF!</definedName>
    <definedName name="PA">#REF!</definedName>
    <definedName name="pa삼">#REF!</definedName>
    <definedName name="Pa오">#REF!</definedName>
    <definedName name="PB">#REF!</definedName>
    <definedName name="PBB">#REF!</definedName>
    <definedName name="PC">#REF!</definedName>
    <definedName name="pcase">#REF!</definedName>
    <definedName name="pcaseout">#REF!</definedName>
    <definedName name="PD">#REF!</definedName>
    <definedName name="PE">#REF!</definedName>
    <definedName name="pe22c1">#REF!</definedName>
    <definedName name="pe22c2">#REF!</definedName>
    <definedName name="PEA">#REF!</definedName>
    <definedName name="PE이중관집계" hidden="1">{"'산출근거'!$B$4:$D$8"}</definedName>
    <definedName name="PF">#REF!</definedName>
    <definedName name="PG">#REF!</definedName>
    <definedName name="PH">#REF!</definedName>
    <definedName name="phi">#REF!</definedName>
    <definedName name="phiVn">#REF!</definedName>
    <definedName name="PI">#REF!</definedName>
    <definedName name="pile_s">[44]말뚝지지력산정!$F$116</definedName>
    <definedName name="PILE규격">#REF!</definedName>
    <definedName name="PILE길이">[58]가시설수량!$AE$13</definedName>
    <definedName name="PJ">#REF!</definedName>
    <definedName name="PK">#REF!</definedName>
    <definedName name="PL">'[27]#REF'!#REF!</definedName>
    <definedName name="PM">#REF!</definedName>
    <definedName name="pmax">#REF!</definedName>
    <definedName name="pmin">#REF!</definedName>
    <definedName name="pmin3">#REF!</definedName>
    <definedName name="PM이중관집계" hidden="1">{"'산출근거'!$B$4:$D$8"}</definedName>
    <definedName name="PN">'[27]#REF'!#REF!</definedName>
    <definedName name="PNLW10">[7]부하계산서!#REF!</definedName>
    <definedName name="PNLW8">[7]부하계산서!#REF!</definedName>
    <definedName name="PO">#REF!</definedName>
    <definedName name="PP">#REF!</definedName>
    <definedName name="PPP">'[34]ABUT수량-A1'!$T$25</definedName>
    <definedName name="PQ">#REF!</definedName>
    <definedName name="PR">#REF!</definedName>
    <definedName name="PRC">#REF!</definedName>
    <definedName name="PRINT">#REF!</definedName>
    <definedName name="_xlnm.Print_Area" localSheetId="1">'공사비총괄표(설계가)'!$A$1:$V$22</definedName>
    <definedName name="_xlnm.Print_Area" localSheetId="3">내역서!$A$1:$AF$121</definedName>
    <definedName name="_xlnm.Print_Area" localSheetId="2">'원가계산서(설계가)'!$A$1:$D$35</definedName>
    <definedName name="_xlnm.Print_Area">#REF!</definedName>
    <definedName name="PRINT_AREA_MI">#REF!</definedName>
    <definedName name="PRINT_AREA_MI1">#REF!</definedName>
    <definedName name="PRINT_TILIES">#REF!,#REF!,#REF!,#REF!,#REF!</definedName>
    <definedName name="PRINT_TILLES">[64]우수!$A$1:$IV$3,[64]우수!$A$1:$D$65536</definedName>
    <definedName name="print_title">#REF!</definedName>
    <definedName name="PRINT_TITLEN">#REF!</definedName>
    <definedName name="_xlnm.Print_Titles" localSheetId="3">내역서!$1:$3</definedName>
    <definedName name="_xlnm.Print_Titles" localSheetId="2">'원가계산서(설계가)'!$2:$3</definedName>
    <definedName name="_xlnm.Print_Titles">#REF!</definedName>
    <definedName name="PS">#REF!</definedName>
    <definedName name="PSS">#REF!</definedName>
    <definedName name="PT">'[27]#REF'!#REF!</definedName>
    <definedName name="PTT">#REF!</definedName>
    <definedName name="PU">#REF!</definedName>
    <definedName name="PUU">#REF!</definedName>
    <definedName name="PV">#REF!</definedName>
    <definedName name="PVC">#REF!</definedName>
    <definedName name="pww">#REF!</definedName>
    <definedName name="pwwc1">#REF!</definedName>
    <definedName name="pwwc2">#REF!</definedName>
    <definedName name="Q">#REF!</definedName>
    <definedName name="Q3WEE" hidden="1">{#N/A,#N/A,FALSE,"조골재"}</definedName>
    <definedName name="QAQA">'[65]ABUT수량-A1'!$T$25</definedName>
    <definedName name="qe">#REF!</definedName>
    <definedName name="Qe앨">#REF!</definedName>
    <definedName name="qi">[28]설계조건!#REF!</definedName>
    <definedName name="qor" hidden="1">[66]실행철강하도!$A$1:$A$4</definedName>
    <definedName name="QQ" hidden="1">{#N/A,#N/A,FALSE,"2~8번"}</definedName>
    <definedName name="qqaa">'[34]ABUT수량-A1'!$T$25</definedName>
    <definedName name="QQQQ">'[67]ABUT수량-A1'!$T$25</definedName>
    <definedName name="Qten">#REF!</definedName>
    <definedName name="QU">#REF!</definedName>
    <definedName name="QW" hidden="1">{#N/A,#N/A,FALSE,"배수2"}</definedName>
    <definedName name="QWQ" hidden="1">{#N/A,#N/A,FALSE,"배수2"}</definedName>
    <definedName name="QWQW">'[65]ABUT수량-A1'!$T$25</definedName>
    <definedName name="QWT">'[60]3련 BOX'!#REF!</definedName>
    <definedName name="QYQ" hidden="1">#REF!</definedName>
    <definedName name="q디">#REF!</definedName>
    <definedName name="q앨">#REF!</definedName>
    <definedName name="RAD">#REF!</definedName>
    <definedName name="RC플륨관">[0]!RC플륨관</definedName>
    <definedName name="RealAs">#REF!</definedName>
    <definedName name="realfs">#REF!</definedName>
    <definedName name="realp">#REF!</definedName>
    <definedName name="REBAR">#REF!</definedName>
    <definedName name="_xlnm.Recorder">#REF!</definedName>
    <definedName name="reinftype">#REF!</definedName>
    <definedName name="ReqAs">#REF!</definedName>
    <definedName name="reqbar">#REF!</definedName>
    <definedName name="RF">[0]!RF</definedName>
    <definedName name="RH.4">#REF!</definedName>
    <definedName name="RH.7">#REF!</definedName>
    <definedName name="rho">#REF!</definedName>
    <definedName name="RLA">[68]터파기및재료!#REF!</definedName>
    <definedName name="Rl이">#REF!</definedName>
    <definedName name="Rl일">#REF!</definedName>
    <definedName name="Rn">#REF!</definedName>
    <definedName name="ROCK_AUGER">[57]장비집계!#REF!</definedName>
    <definedName name="rrr">'[65]ABUT수량-A1'!$T$25</definedName>
    <definedName name="Rten">#REF!</definedName>
    <definedName name="RTRT">[69]말뚝지지력산정!$J$19</definedName>
    <definedName name="Rx">#REF!</definedName>
    <definedName name="Rxw">#REF!</definedName>
    <definedName name="Ry">#REF!</definedName>
    <definedName name="Ryw">#REF!</definedName>
    <definedName name="S">[63]DATE!$I$24:$I$85</definedName>
    <definedName name="s_1">#REF!</definedName>
    <definedName name="s_2">#REF!</definedName>
    <definedName name="S2L">#REF!</definedName>
    <definedName name="SA">#REF!</definedName>
    <definedName name="sallow">#REF!</definedName>
    <definedName name="sand">#REF!,#REF!</definedName>
    <definedName name="SASL">'[60]3련 BOX'!#REF!</definedName>
    <definedName name="SB">[9]방음벽기초!#REF!</definedName>
    <definedName name="SBA">[9]방음벽기초!#REF!</definedName>
    <definedName name="sbarea">#REF!</definedName>
    <definedName name="SBB">[9]방음벽기초!#REF!</definedName>
    <definedName name="SC">#REF!</definedName>
    <definedName name="sd" hidden="1">{#N/A,#N/A,FALSE,"전력간선"}</definedName>
    <definedName name="SDCFG\" hidden="1">{#N/A,#N/A,FALSE,"운반시간"}</definedName>
    <definedName name="SDDFD" hidden="1">{#N/A,#N/A,FALSE,"배수1"}</definedName>
    <definedName name="sdf" hidden="1">{#N/A,#N/A,FALSE,"2~8번"}</definedName>
    <definedName name="SDFDFD" hidden="1">{#N/A,#N/A,FALSE,"운반시간"}</definedName>
    <definedName name="sdfg">'[34]ABUT수량-A1'!$T$25</definedName>
    <definedName name="sdg" hidden="1">#REF!</definedName>
    <definedName name="SDS" hidden="1">{#N/A,#N/A,FALSE,"2~8번"}</definedName>
    <definedName name="sdsdddd" hidden="1">{#N/A,#N/A,FALSE,"토공2"}</definedName>
    <definedName name="sdwf4rge" hidden="1">{#N/A,#N/A,FALSE,"운반시간"}</definedName>
    <definedName name="SFA" hidden="1">{#N/A,#N/A,FALSE,"포장1";#N/A,#N/A,FALSE,"포장1"}</definedName>
    <definedName name="sfggf" hidden="1">{#N/A,#N/A,FALSE,"배수1"}</definedName>
    <definedName name="SFSDFDSF" hidden="1">{#N/A,#N/A,FALSE,"운반시간"}</definedName>
    <definedName name="sh">#REF!</definedName>
    <definedName name="SHE">#REF!</definedName>
    <definedName name="shear">#REF!</definedName>
    <definedName name="SHEET">#REF!</definedName>
    <definedName name="sheet1">#REF!</definedName>
    <definedName name="SHT">#REF!</definedName>
    <definedName name="sinchook">#REF!</definedName>
    <definedName name="SK">[27]Sheet1!$F$36</definedName>
    <definedName name="SKE">[27]Sheet1!$L$36</definedName>
    <definedName name="SKEW">#REF!</definedName>
    <definedName name="SKIN">#REF!</definedName>
    <definedName name="slab">#REF!</definedName>
    <definedName name="SLAB1">#REF!</definedName>
    <definedName name="SLAB2">#REF!</definedName>
    <definedName name="SLAB3">#REF!</definedName>
    <definedName name="SLCFG\" hidden="1">{#N/A,#N/A,FALSE,"운반시간"}</definedName>
    <definedName name="SLOP">#REF!</definedName>
    <definedName name="SMP">#REF!</definedName>
    <definedName name="solver_adj" hidden="1">#REF!,#REF!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scl" hidden="1">0</definedName>
    <definedName name="solver_sho" hidden="1">0</definedName>
    <definedName name="solver_tim" hidden="1">100</definedName>
    <definedName name="solver_tmp" hidden="1">#REF!,#REF!</definedName>
    <definedName name="solver_tol" hidden="1">0.05</definedName>
    <definedName name="solver_typ" hidden="1">1</definedName>
    <definedName name="solver_val" hidden="1">0</definedName>
    <definedName name="sortt" hidden="1">#REF!</definedName>
    <definedName name="SPA">#REF!</definedName>
    <definedName name="SPACER">#REF!</definedName>
    <definedName name="SPON">[9]방음벽기초!#REF!</definedName>
    <definedName name="SPTYPE1">#REF!</definedName>
    <definedName name="SS">#REF!</definedName>
    <definedName name="sss" hidden="1">{#N/A,#N/A,FALSE,"전력간선"}</definedName>
    <definedName name="sssss" hidden="1">{#N/A,#N/A,FALSE,"운반시간"}</definedName>
    <definedName name="ST">#REF!</definedName>
    <definedName name="STA">#REF!</definedName>
    <definedName name="STB">[9]방음벽기초!#REF!</definedName>
    <definedName name="stmin">#REF!</definedName>
    <definedName name="STOWH">'[60]3련 BOX'!#REF!</definedName>
    <definedName name="Strand가닥수">#REF!</definedName>
    <definedName name="Strand단면적">#REF!</definedName>
    <definedName name="Strand직경">#REF!</definedName>
    <definedName name="stratio">#REF!</definedName>
    <definedName name="SUM">#REF!</definedName>
    <definedName name="sv">#REF!</definedName>
    <definedName name="SWH.1">'[60]3련 BOX'!#REF!</definedName>
    <definedName name="SWH.2">'[60]3련 BOX'!#REF!</definedName>
    <definedName name="SWH.3">'[60]3련 BOX'!#REF!</definedName>
    <definedName name="SWL">[27]Sheet1!$N$32</definedName>
    <definedName name="SWR">[27]Sheet1!$N$33</definedName>
    <definedName name="T">'[27]#REF'!#REF!</definedName>
    <definedName name="T1S">[27]Sheet1!$D$46</definedName>
    <definedName name="T2S">[27]Sheet1!$D$47</definedName>
    <definedName name="T3S">[27]Sheet1!$D$48</definedName>
    <definedName name="TAK">#REF!</definedName>
    <definedName name="Tb">#REF!</definedName>
    <definedName name="Tba">#REF!</definedName>
    <definedName name="TBM">#REF!</definedName>
    <definedName name="tcw">#REF!</definedName>
    <definedName name="tcwds">#REF!</definedName>
    <definedName name="tdl">#REF!</definedName>
    <definedName name="tdlp">#REF!</definedName>
    <definedName name="teb">#REF!</definedName>
    <definedName name="Ted">#REF!</definedName>
    <definedName name="tel">#REF!</definedName>
    <definedName name="telp">#REF!</definedName>
    <definedName name="telp1">#REF!</definedName>
    <definedName name="telp2">#REF!</definedName>
    <definedName name="telp3">#REF!</definedName>
    <definedName name="Tendon단면적">#REF!</definedName>
    <definedName name="TEST">[0]!TEST</definedName>
    <definedName name="text1">[70]가도공!#REF!</definedName>
    <definedName name="TIT">#REF!</definedName>
    <definedName name="TITLE_AEAR">[71]우수공!$A$1:$IV$3,[71]우수공!$A$1:$D$65536</definedName>
    <definedName name="TKH">'[60]3련 BOX'!#REF!</definedName>
    <definedName name="Tl">#REF!</definedName>
    <definedName name="tll">#REF!</definedName>
    <definedName name="tllp">#REF!</definedName>
    <definedName name="TMO">[27]Sheet1!$F$51</definedName>
    <definedName name="TOB">#REF!</definedName>
    <definedName name="TOH">#REF!</definedName>
    <definedName name="TOLB">#REF!</definedName>
    <definedName name="top">#REF!</definedName>
    <definedName name="TOWB">#REF!</definedName>
    <definedName name="TOWH">#REF!</definedName>
    <definedName name="tr" hidden="1">#REF!</definedName>
    <definedName name="Tra">#REF!</definedName>
    <definedName name="Tsa">#REF!</definedName>
    <definedName name="ttt">[0]!ttt</definedName>
    <definedName name="TV">#REF!</definedName>
    <definedName name="TW">[27]Sheet1!$J$33</definedName>
    <definedName name="TWL">[27]Sheet1!$N$29</definedName>
    <definedName name="TWR">[27]Sheet1!$N$30</definedName>
    <definedName name="Ty1H1">#REF!</definedName>
    <definedName name="Ty1H2">#REF!</definedName>
    <definedName name="Ty1H3">#REF!</definedName>
    <definedName name="Ty1Hun1">#REF!</definedName>
    <definedName name="Ty1Hun2">#REF!</definedName>
    <definedName name="Ty1K1">#REF!</definedName>
    <definedName name="Ty1K2">#REF!</definedName>
    <definedName name="Ty1L1">#REF!</definedName>
    <definedName name="Ty1L2">#REF!</definedName>
    <definedName name="Ty1L3">#REF!</definedName>
    <definedName name="Ty1L4">#REF!</definedName>
    <definedName name="Ty1L5">#REF!</definedName>
    <definedName name="Ty1L6">#REF!</definedName>
    <definedName name="Ty1TH">#REF!</definedName>
    <definedName name="Ty1TL">#REF!</definedName>
    <definedName name="Ty2H1">#REF!</definedName>
    <definedName name="Ty2H2">#REF!</definedName>
    <definedName name="Ty2H3">#REF!</definedName>
    <definedName name="Ty2Hun1">#REF!</definedName>
    <definedName name="Ty2Hun2">#REF!</definedName>
    <definedName name="Ty2K1">#REF!</definedName>
    <definedName name="Ty2K2">#REF!</definedName>
    <definedName name="Ty2L1">#REF!</definedName>
    <definedName name="Ty2L2">#REF!</definedName>
    <definedName name="Ty2L3">#REF!</definedName>
    <definedName name="Ty2L4">#REF!</definedName>
    <definedName name="Ty2L5">#REF!</definedName>
    <definedName name="Ty2L6">#REF!</definedName>
    <definedName name="Ty2TH">#REF!</definedName>
    <definedName name="Ty2TL">#REF!</definedName>
    <definedName name="TYB">'[60]3련 BOX'!#REF!</definedName>
    <definedName name="TYHFDGFD" hidden="1">{#N/A,#N/A,FALSE,"배수2"}</definedName>
    <definedName name="TYPE">#REF!</definedName>
    <definedName name="U">#REF!</definedName>
    <definedName name="UJI">[72]DATE!$I$24:$I$85</definedName>
    <definedName name="ul">[28]설계조건!#REF!</definedName>
    <definedName name="um">[28]설계조건!#REF!</definedName>
    <definedName name="UMh">#REF!</definedName>
    <definedName name="UMv">#REF!</definedName>
    <definedName name="UNITA">[7]부하계산서!#REF!</definedName>
    <definedName name="UNITAA">[7]부하계산서!#REF!</definedName>
    <definedName name="UNITB">[7]부하계산서!#REF!</definedName>
    <definedName name="UNITBB">[7]부하계산서!#REF!</definedName>
    <definedName name="UNITC">[7]부하계산서!#REF!</definedName>
    <definedName name="UNITC1">[7]부하계산서!#REF!</definedName>
    <definedName name="UNITCA">[7]부하계산서!#REF!</definedName>
    <definedName name="UNITD">[7]부하계산서!#REF!</definedName>
    <definedName name="UNITDA">[7]부하계산서!#REF!</definedName>
    <definedName name="UPSR">[7]부하계산서!#REF!</definedName>
    <definedName name="UT">#REF!</definedName>
    <definedName name="UVh">#REF!</definedName>
    <definedName name="UVv">#REF!</definedName>
    <definedName name="uw">[28]설계조건!#REF!</definedName>
    <definedName name="U형수로">'[73]집수정(600-700)'!$P$4</definedName>
    <definedName name="vhdl1">#REF!</definedName>
    <definedName name="vhel1">#REF!</definedName>
    <definedName name="vhel2">#REF!</definedName>
    <definedName name="vhel3">#REF!</definedName>
    <definedName name="vhll1">#REF!</definedName>
    <definedName name="vhpe2">#REF!</definedName>
    <definedName name="vhpw">#REF!</definedName>
    <definedName name="vhw">#REF!</definedName>
    <definedName name="Vu">#REF!</definedName>
    <definedName name="VV">#REF!</definedName>
    <definedName name="vvdl1">#REF!</definedName>
    <definedName name="vvel1">#REF!</definedName>
    <definedName name="vvel2">#REF!</definedName>
    <definedName name="vvel3">#REF!</definedName>
    <definedName name="vvll1">#REF!</definedName>
    <definedName name="vvpe2">#REF!</definedName>
    <definedName name="vvpw">#REF!</definedName>
    <definedName name="vvw">#REF!</definedName>
    <definedName name="w_m">#REF!</definedName>
    <definedName name="w_m1">#REF!</definedName>
    <definedName name="w_m2">#REF!</definedName>
    <definedName name="w_m22">#REF!</definedName>
    <definedName name="WA">'[27]#REF'!#REF!</definedName>
    <definedName name="WALL">[28]설계조건!#REF!</definedName>
    <definedName name="WB.1">#REF!</definedName>
    <definedName name="WB.2">#REF!</definedName>
    <definedName name="WB.3">#REF!</definedName>
    <definedName name="wbeta">#REF!</definedName>
    <definedName name="wer" hidden="1">{#N/A,#N/A,FALSE,"골재소요량";#N/A,#N/A,FALSE,"골재소요량"}</definedName>
    <definedName name="wfs">#REF!</definedName>
    <definedName name="wh">#REF!</definedName>
    <definedName name="WH.1">#REF!</definedName>
    <definedName name="WH.2">#REF!</definedName>
    <definedName name="WH.3">#REF!</definedName>
    <definedName name="WL">'[27]#REF'!#REF!</definedName>
    <definedName name="wla">[28]설계조건!#REF!</definedName>
    <definedName name="Wm">[28]설계조건!#REF!</definedName>
    <definedName name="wm.조골재1" hidden="1">{#N/A,#N/A,FALSE,"조골재"}</definedName>
    <definedName name="WN">'[27]#REF'!#REF!</definedName>
    <definedName name="woogi" hidden="1">#REF!</definedName>
    <definedName name="woogi2" hidden="1">#REF!</definedName>
    <definedName name="wrn.2번." hidden="1">{#N/A,#N/A,FALSE,"2~8번"}</definedName>
    <definedName name="wrn.97년._.사업계획._.및._.예산지침." hidden="1">{#N/A,#N/A,TRUE,"1";#N/A,#N/A,TRUE,"2";#N/A,#N/A,TRUE,"3";#N/A,#N/A,TRUE,"4";#N/A,#N/A,TRUE,"5";#N/A,#N/A,TRUE,"6";#N/A,#N/A,TRUE,"7"}</definedName>
    <definedName name="wrn.골재소요량." hidden="1">{#N/A,#N/A,FALSE,"골재소요량";#N/A,#N/A,FALSE,"골재소요량"}</definedName>
    <definedName name="wrn.교육청." hidden="1">{#N/A,#N/A,FALSE,"전력간선"}</definedName>
    <definedName name="wrn.구조2." hidden="1">{#N/A,#N/A,FALSE,"구조2"}</definedName>
    <definedName name="wrn.단가표지." hidden="1">{#N/A,#N/A,FALSE,"단가표지"}</definedName>
    <definedName name="wrn.배수1." hidden="1">{#N/A,#N/A,FALSE,"배수1"}</definedName>
    <definedName name="wrn.배수2." hidden="1">{#N/A,#N/A,FALSE,"배수2"}</definedName>
    <definedName name="wrn.부대1." hidden="1">{#N/A,#N/A,FALSE,"부대1"}</definedName>
    <definedName name="wrn.부대2." hidden="1">{#N/A,#N/A,FALSE,"부대2"}</definedName>
    <definedName name="wrn.속도." hidden="1">{#N/A,#N/A,FALSE,"속도"}</definedName>
    <definedName name="wrn.신용찬." hidden="1">{#N/A,#N/A,TRUE,"토적및재료집계";#N/A,#N/A,TRUE,"토적및재료집계";#N/A,#N/A,TRUE,"단위량"}</definedName>
    <definedName name="wrn.운반시간." hidden="1">{#N/A,#N/A,FALSE,"운반시간"}</definedName>
    <definedName name="wrn.이정표." hidden="1">{#N/A,#N/A,FALSE,"이정표"}</definedName>
    <definedName name="wrn.조골재." hidden="1">{#N/A,#N/A,FALSE,"조골재"}</definedName>
    <definedName name="wrn.토공1." hidden="1">{#N/A,#N/A,FALSE,"구조1"}</definedName>
    <definedName name="wrn.토공2." hidden="1">{#N/A,#N/A,FALSE,"토공2"}</definedName>
    <definedName name="wrn.포장1." hidden="1">{#N/A,#N/A,FALSE,"포장1";#N/A,#N/A,FALSE,"포장1"}</definedName>
    <definedName name="wrn.포장2." hidden="1">{#N/A,#N/A,FALSE,"포장2"}</definedName>
    <definedName name="wrn.표지." hidden="1">{#N/A,#N/A,FALSE,"표지"}</definedName>
    <definedName name="wrn.표지목차." hidden="1">{#N/A,#N/A,FALSE,"표지목차"}</definedName>
    <definedName name="wrn.현장._.NCR._.분석." hidden="1">{#N/A,#N/A,FALSE,"현장 NCR 분석";#N/A,#N/A,FALSE,"현장품질감사";#N/A,#N/A,FALSE,"현장품질감사"}</definedName>
    <definedName name="wrn.혼합골재." hidden="1">{#N/A,#N/A,FALSE,"혼합골재"}</definedName>
    <definedName name="WSO">[27]Sheet1!$F$45</definedName>
    <definedName name="Ws삼">#REF!</definedName>
    <definedName name="Ws이">#REF!</definedName>
    <definedName name="Ws일">#REF!</definedName>
    <definedName name="WT">#REF!</definedName>
    <definedName name="WW">'[65]ABUT수량-A1'!$T$25</definedName>
    <definedName name="www">'[34]ABUT수량-A1'!$T$25</definedName>
    <definedName name="wzn.구조2." hidden="1">{#N/A,#N/A,FALSE,"구조2"}</definedName>
    <definedName name="wzn.부대1." hidden="1">{#N/A,#N/A,FALSE,"부대1"}</definedName>
    <definedName name="wzn.부대2." hidden="1">{#N/A,#N/A,FALSE,"부대2"}</definedName>
    <definedName name="wzn.포장1." hidden="1">{#N/A,#N/A,FALSE,"포장1";#N/A,#N/A,FALSE,"포장1"}</definedName>
    <definedName name="wzn.표지목차." hidden="1">{#N/A,#N/A,FALSE,"표지목차"}</definedName>
    <definedName name="wzn.현장._.NCR._.분석." hidden="1">{#N/A,#N/A,FALSE,"현장 NCR 분석";#N/A,#N/A,FALSE,"현장품질감사";#N/A,#N/A,FALSE,"현장품질감사"}</definedName>
    <definedName name="x" hidden="1">{#N/A,#N/A,FALSE,"운반시간"}</definedName>
    <definedName name="Y">#REF!</definedName>
    <definedName name="YA">#REF!</definedName>
    <definedName name="YB">[9]방음벽기초!#REF!</definedName>
    <definedName name="YC">#REF!</definedName>
    <definedName name="YH">'[60]3련 BOX'!#REF!</definedName>
    <definedName name="YHJ">#REF!</definedName>
    <definedName name="ysu">#REF!</definedName>
    <definedName name="YUYUY" hidden="1">{#N/A,#N/A,FALSE,"혼합골재"}</definedName>
    <definedName name="yyy">[0]!yyy</definedName>
    <definedName name="Z">#REF!</definedName>
    <definedName name="Z_4F74ED08_7DE6_11D4_BC29_005004C1F3AD_.wvu.PrintTitles" hidden="1">#REF!</definedName>
    <definedName name="za" hidden="1">[74]실행철강하도!$A$1:$A$4</definedName>
    <definedName name="zx" hidden="1">[18]노임단가!#REF!</definedName>
    <definedName name="ㄱ">#REF!</definedName>
    <definedName name="ㄱ1">#REF!</definedName>
    <definedName name="ㄱ2">#REF!</definedName>
    <definedName name="ㄱㄱ" hidden="1">{#N/A,#N/A,FALSE,"운반시간"}</definedName>
    <definedName name="ㄱㄱㄱ">[75]INPUT!$B$5</definedName>
    <definedName name="ㄱㄷㄱㄷ" hidden="1">{#N/A,#N/A,FALSE,"2~8번"}</definedName>
    <definedName name="ㄱㄷㅂㄱㅈ" hidden="1">{#N/A,#N/A,FALSE,"2~8번"}</definedName>
    <definedName name="ㄱㅈㅎ" hidden="1">#REF!</definedName>
    <definedName name="가">#REF!</definedName>
    <definedName name="가1" hidden="1">{"'산출근거'!$B$4:$D$8"}</definedName>
    <definedName name="가건물">#REF!</definedName>
    <definedName name="가도">[76]터파기및재료!#REF!</definedName>
    <definedName name="가도설치">[77]터파기및재료!#REF!</definedName>
    <definedName name="가식장">#REF!</definedName>
    <definedName name="간지">#REF!</definedName>
    <definedName name="간지1">#REF!</definedName>
    <definedName name="감속턱수량">#REF!</definedName>
    <definedName name="강">[78]수량산출!$R$87</definedName>
    <definedName name="강_동바리">[79]수량산출!#REF!</definedName>
    <definedName name="강_비계">[79]수량산출!#REF!</definedName>
    <definedName name="강강">[78]수량산출!$R$78</definedName>
    <definedName name="강단면적">#REF!</definedName>
    <definedName name="강성3Span">#REF!</definedName>
    <definedName name="강아">[78]수량산출!#REF!</definedName>
    <definedName name="강아지">[78]수량산출!#REF!</definedName>
    <definedName name="강재DATA">[58]단위수량!$A$4:$Z$7</definedName>
    <definedName name="강재규격">[58]단위수량!$B$4:$B$7</definedName>
    <definedName name="강재운반">[58]가시설수량!$AE$235</definedName>
    <definedName name="강탄성계수">#REF!</definedName>
    <definedName name="거_3">[79]수량산출!#REF!</definedName>
    <definedName name="거_4">#REF!</definedName>
    <definedName name="거_44">[79]수량산출!$R$20</definedName>
    <definedName name="거_5">#REF!</definedName>
    <definedName name="거_6">#REF!</definedName>
    <definedName name="거리">'[80]H-PILE수량집계'!#REF!</definedName>
    <definedName name="건물부수시설">[81]말뚝지지력산정!$F$116</definedName>
    <definedName name="건설기계" hidden="1">{#N/A,#N/A,FALSE,"골재소요량";#N/A,#N/A,FALSE,"골재소요량"}</definedName>
    <definedName name="건조수축율">#REF!</definedName>
    <definedName name="건축" hidden="1">{#N/A,#N/A,TRUE,"토적및재료집계";#N/A,#N/A,TRUE,"토적및재료집계";#N/A,#N/A,TRUE,"단위량"}</definedName>
    <definedName name="건축폐기물">#REF!</definedName>
    <definedName name="경계블럭연장" hidden="1">[82]조명시설!#REF!</definedName>
    <definedName name="계">[27]Sheet1!#REF!</definedName>
    <definedName name="고_압_호_스">[57]장비집계!#REF!</definedName>
    <definedName name="고도고도" hidden="1">{#N/A,#N/A,FALSE,"2~8번"}</definedName>
    <definedName name="고압블럭수량">#REF!</definedName>
    <definedName name="곱">[63]DATE!$I$24:$I$85</definedName>
    <definedName name="곱곱">[83]DATE!$I$24:$I$85</definedName>
    <definedName name="공_기_압_축_기">[57]장비집계!#REF!</definedName>
    <definedName name="공기_압축기">[57]장비집계!#REF!</definedName>
    <definedName name="공기_압축기__주간">[57]장비집계!#REF!</definedName>
    <definedName name="공기1" hidden="1">[84]설계내역서!#REF!</definedName>
    <definedName name="공동구공">#REF!</definedName>
    <definedName name="공동구공집계표">#REF!</definedName>
    <definedName name="공사원가계산서" hidden="1">{#N/A,#N/A,TRUE,"토적및재료집계";#N/A,#N/A,TRUE,"토적및재료집계";#N/A,#N/A,TRUE,"단위량"}</definedName>
    <definedName name="공정표" hidden="1">{#N/A,#N/A,FALSE,"현장 NCR 분석";#N/A,#N/A,FALSE,"현장품질감사";#N/A,#N/A,FALSE,"현장품질감사"}</definedName>
    <definedName name="공제" hidden="1">[85]조명시설!#REF!</definedName>
    <definedName name="공젝표" hidden="1">{#N/A,#N/A,FALSE,"현장 NCR 분석";#N/A,#N/A,FALSE,"현장품질감사";#N/A,#N/A,FALSE,"현장품질감사"}</definedName>
    <definedName name="관_상접">#REF!</definedName>
    <definedName name="관_상직">#REF!</definedName>
    <definedName name="관_주접">#REF!</definedName>
    <definedName name="관_지">#REF!</definedName>
    <definedName name="관_직주">#REF!</definedName>
    <definedName name="관T">#REF!</definedName>
    <definedName name="관경">#REF!</definedName>
    <definedName name="관경1">#REF!</definedName>
    <definedName name="관경2">#REF!</definedName>
    <definedName name="관급자재집계표">[0]!관급자재집계표</definedName>
    <definedName name="관로공내부">#REF!</definedName>
    <definedName name="관로조서">#REF!</definedName>
    <definedName name="관제원">#REF!</definedName>
    <definedName name="관지수판">#REF!</definedName>
    <definedName name="관치수">'[86]2호맨홀공제수량'!$A$5:$C$11</definedName>
    <definedName name="교대펄근집계" hidden="1">{#N/A,#N/A,FALSE,"배수1"}</definedName>
    <definedName name="교폭">#REF!</definedName>
    <definedName name="구">#REF!</definedName>
    <definedName name="구분3">#REF!</definedName>
    <definedName name="구산갑지" hidden="1">#REF!</definedName>
    <definedName name="구삸갑지" hidden="1">#REF!</definedName>
    <definedName name="구조물집계">[87]터파기및재료!#REF!</definedName>
    <definedName name="구조물집계2">[88]터파기및재료!#REF!</definedName>
    <definedName name="구체CON">[9]방음벽기초!#REF!</definedName>
    <definedName name="굴림">#REF!</definedName>
    <definedName name="권">[89]DATE!$I$24:$I$85</definedName>
    <definedName name="권권">[90]DATE!$I$24:$I$85</definedName>
    <definedName name="규격">[63]DATE!$C$24:$C$85</definedName>
    <definedName name="그라우팅_펌프">[57]장비집계!#REF!</definedName>
    <definedName name="근린이" hidden="1">{"'산출근거'!$B$4:$D$8"}</definedName>
    <definedName name="근입장">#REF!</definedName>
    <definedName name="기Q">"기성세부내역서!$B$89"</definedName>
    <definedName name="기초CON">[9]방음벽기초!#REF!</definedName>
    <definedName name="기초폭1">[91]대로근거!#REF!</definedName>
    <definedName name="기초폭300">[22]대로근거!#REF!</definedName>
    <definedName name="기초폭350">[22]대로근거!#REF!</definedName>
    <definedName name="기타경비" hidden="1">{#N/A,#N/A,TRUE,"토적및재료집계";#N/A,#N/A,TRUE,"토적및재료집계";#N/A,#N/A,TRUE,"단위량"}</definedName>
    <definedName name="김종현">#REF!</definedName>
    <definedName name="깊이">#REF!</definedName>
    <definedName name="ㄳㄳ">#REF!</definedName>
    <definedName name="ㄴ">#REF!</definedName>
    <definedName name="ㄴ1">#REF!</definedName>
    <definedName name="ㄴ2">#REF!</definedName>
    <definedName name="ㄴㄱㄹ" hidden="1">#REF!</definedName>
    <definedName name="ㄴㄴㄴ" hidden="1">{#N/A,#N/A,FALSE,"골재소요량";#N/A,#N/A,FALSE,"골재소요량"}</definedName>
    <definedName name="ㄴㄴㄴㄴ" hidden="1">#REF!</definedName>
    <definedName name="ㄴㄴㄴㄴㄴ" hidden="1">#REF!</definedName>
    <definedName name="ㄴㄴㅀㅇㅇㅀ" hidden="1">{#N/A,#N/A,FALSE,"부대1"}</definedName>
    <definedName name="ㄴㄴㅇ">#REF!</definedName>
    <definedName name="ㄴㄹ" hidden="1">{#N/A,#N/A,FALSE,"2~8번"}</definedName>
    <definedName name="ㄴㄹㄴ" hidden="1">{#N/A,#N/A,FALSE,"단가표지"}</definedName>
    <definedName name="ㄴㄹㅇ" hidden="1">{#N/A,#N/A,FALSE,"포장2"}</definedName>
    <definedName name="ㄴㄼㄴ" hidden="1">#REF!</definedName>
    <definedName name="ㄴㄼㄴㄴ" hidden="1">#REF!</definedName>
    <definedName name="ㄴㅁ" hidden="1">#REF!</definedName>
    <definedName name="ㄴㅁㄹㅈㄹ" hidden="1">#REF!</definedName>
    <definedName name="ㄴㅁㅇㄴㅁㅇ" hidden="1">{#N/A,#N/A,FALSE,"배수1"}</definedName>
    <definedName name="ㄴㅅㅎㅇㅎㄹㅇ" hidden="1">{#N/A,#N/A,FALSE,"배수2"}</definedName>
    <definedName name="ㄴㅇㄹ" hidden="1">{#N/A,#N/A,FALSE,"속도"}</definedName>
    <definedName name="ㄴㅇ로ㅠㅎ" hidden="1">{#N/A,#N/A,FALSE,"구조2"}</definedName>
    <definedName name="ㄴㅇㅀ" hidden="1">{#N/A,#N/A,FALSE,"토공2"}</definedName>
    <definedName name="ㄴ흂" hidden="1">{#N/A,#N/A,FALSE,"단가표지"}</definedName>
    <definedName name="나">#REF!</definedName>
    <definedName name="나라">#REF!</definedName>
    <definedName name="낙차공" hidden="1">{#N/A,#N/A,FALSE,"2~8번"}</definedName>
    <definedName name="난_경">[79]수량산출!#REF!</definedName>
    <definedName name="난_수">[79]수량산출!$R$39</definedName>
    <definedName name="내역서갑지" hidden="1">{#N/A,#N/A,FALSE,"전력간선"}</definedName>
    <definedName name="내역서갑지1" hidden="1">{#N/A,#N/A,FALSE,"전력간선"}</definedName>
    <definedName name="내역서갑지2" hidden="1">{#N/A,#N/A,FALSE,"전력간선"}</definedName>
    <definedName name="내역서갑지3" hidden="1">{#N/A,#N/A,FALSE,"전력간선"}</definedName>
    <definedName name="내역서갑지4" hidden="1">{#N/A,#N/A,FALSE,"전력간선"}</definedName>
    <definedName name="내역서갑지5" hidden="1">{#N/A,#N/A,FALSE,"전력간선"}</definedName>
    <definedName name="내역서갑지6" hidden="1">{#N/A,#N/A,FALSE,"전력간선"}</definedName>
    <definedName name="내역서갑지7" hidden="1">{#N/A,#N/A,FALSE,"전력간선"}</definedName>
    <definedName name="내역서갑지8" hidden="1">{#N/A,#N/A,FALSE,"전력간선"}</definedName>
    <definedName name="내역서갑지9" hidden="1">{#N/A,#N/A,FALSE,"전력간선"}</definedName>
    <definedName name="노산3교집계표">#REF!</definedName>
    <definedName name="노출직">#REF!</definedName>
    <definedName name="노출직부">#REF!</definedName>
    <definedName name="높">#REF!</definedName>
    <definedName name="높이">#REF!</definedName>
    <definedName name="높이1">#REF!</definedName>
    <definedName name="높이2">#REF!</definedName>
    <definedName name="높이300">[22]대로근거!#REF!</definedName>
    <definedName name="높이350">[22]대로근거!#REF!</definedName>
    <definedName name="뇨ㅕ">#REF!</definedName>
    <definedName name="ㄵㄹ">#REF!</definedName>
    <definedName name="ㄷ" hidden="1">{#N/A,#N/A,TRUE,"토적및재료집계";#N/A,#N/A,TRUE,"토적및재료집계";#N/A,#N/A,TRUE,"단위량"}</definedName>
    <definedName name="ㄷ1">#REF!</definedName>
    <definedName name="ㄷ2">#REF!</definedName>
    <definedName name="ㄷㄳㅅㄷㄱ" hidden="1">{#N/A,#N/A,FALSE,"2~8번"}</definedName>
    <definedName name="ㄷㄷ" hidden="1">#REF!</definedName>
    <definedName name="ㄷㄷㄷ">'[65]ABUT수량-A1'!$T$25</definedName>
    <definedName name="ㄷㄹ1">#REF!</definedName>
    <definedName name="ㄷㄿ" hidden="1">#REF!</definedName>
    <definedName name="ㄷㅁㅁ">#REF!</definedName>
    <definedName name="ㄷㅈㄱㄷㅈ" hidden="1">{#N/A,#N/A,FALSE,"혼합골재"}</definedName>
    <definedName name="ㄷㅈㄷ" hidden="1">{#N/A,#N/A,FALSE,"속도"}</definedName>
    <definedName name="ㄷㅈㅂㄱㅈㅂㄷㄱ" hidden="1">{#N/A,#N/A,FALSE,"골재소요량";#N/A,#N/A,FALSE,"골재소요량"}</definedName>
    <definedName name="ㄷㅎㄹㅇ" hidden="1">#REF!</definedName>
    <definedName name="다">#REF!</definedName>
    <definedName name="단가산출참고">#REF!</definedName>
    <definedName name="단관M">[63]DATE!$H$24:$H$85</definedName>
    <definedName name="단면적3Span">#REF!</definedName>
    <definedName name="단위물량1">#REF!</definedName>
    <definedName name="담장쌓기공집계표" hidden="1">{"'산출근거'!$B$4:$D$8"}</definedName>
    <definedName name="담잭쌓기공집계표" hidden="1">{"'산출근거'!$B$4:$D$8"}</definedName>
    <definedName name="대개소">#REF!</definedName>
    <definedName name="대관경">#REF!</definedName>
    <definedName name="대관경1">#REF!</definedName>
    <definedName name="댈타5">#REF!</definedName>
    <definedName name="더하기">[63]DATE!$J$24:$J$85</definedName>
    <definedName name="데이타">#REF!</definedName>
    <definedName name="도">#REF!</definedName>
    <definedName name="도로우측">#REF!</definedName>
    <definedName name="도로좌측">#REF!</definedName>
    <definedName name="도로중심">#REF!</definedName>
    <definedName name="도로폭">#REF!</definedName>
    <definedName name="돌망태">#REF!</definedName>
    <definedName name="동바리">#REF!</definedName>
    <definedName name="동방층">#REF!</definedName>
    <definedName name="동상">#REF!</definedName>
    <definedName name="동상1">#REF!</definedName>
    <definedName name="동상2">#REF!</definedName>
    <definedName name="되메우기">[92]!되메우기</definedName>
    <definedName name="되메우기2">[92]!되메우기2</definedName>
    <definedName name="두부">#REF!</definedName>
    <definedName name="띠장규격">#REF!</definedName>
    <definedName name="띠장설치">[58]가시설수량!$AE$52</definedName>
    <definedName name="띠장연결개소">[58]가시설수량!$AE$79</definedName>
    <definedName name="ㄹ">[93]터파기및재료!#REF!</definedName>
    <definedName name="ㄹ1">#REF!</definedName>
    <definedName name="ㄹ2">#REF!</definedName>
    <definedName name="ㄹ62">#REF!</definedName>
    <definedName name="ㄹㄹ" hidden="1">[94]조명시설!#REF!</definedName>
    <definedName name="ㄹㄹㄹ" hidden="1">#REF!</definedName>
    <definedName name="ㄹㄹㄹㄹ" hidden="1">{#N/A,#N/A,FALSE,"단가표지"}</definedName>
    <definedName name="ㄹㄻㅈㄷㅇㅁㄴㅇㄹ">#REF!</definedName>
    <definedName name="ㄹㅇㄹ" hidden="1">{#N/A,#N/A,FALSE,"골재소요량";#N/A,#N/A,FALSE,"골재소요량"}</definedName>
    <definedName name="ㄹㅇ퓨ㅓㅜㅏㅗㅜㅠㅅ퐇휴ㅗㅎ" hidden="1">{#N/A,#N/A,FALSE,"조골재"}</definedName>
    <definedName name="ㄹㅇㅎㅇㅀ" hidden="1">{#N/A,#N/A,FALSE,"부대2"}</definedName>
    <definedName name="ㄹ허ㅗ" hidden="1">{#N/A,#N/A,FALSE,"이정표"}</definedName>
    <definedName name="ㄹ호" hidden="1">#REF!</definedName>
    <definedName name="ㄹ홓ㄹ" hidden="1">{#N/A,#N/A,FALSE,"조골재"}</definedName>
    <definedName name="라">#REF!</definedName>
    <definedName name="라__인__마__카">[57]장비집계!#REF!</definedName>
    <definedName name="램__________머">[57]장비집계!#REF!</definedName>
    <definedName name="레_무근">#REF!</definedName>
    <definedName name="레_무근1">[79]수량산출!$R$9</definedName>
    <definedName name="레_철근">#REF!</definedName>
    <definedName name="레미콘수운반DT">[92]!레미콘수운반DT</definedName>
    <definedName name="련수">#REF!</definedName>
    <definedName name="리브두께">#REF!</definedName>
    <definedName name="리브폭">#REF!</definedName>
    <definedName name="ㄻㅇㄴㄻㄴㅇ">#REF!</definedName>
    <definedName name="ㅀ" hidden="1">{#N/A,#N/A,TRUE,"토적및재료집계";#N/A,#N/A,TRUE,"토적및재료집계";#N/A,#N/A,TRUE,"단위량"}</definedName>
    <definedName name="ㅀㅀㄴ" hidden="1">{#N/A,#N/A,FALSE,"조골재"}</definedName>
    <definedName name="ㅀㅎ" hidden="1">{#N/A,#N/A,FALSE,"2~8번"}</definedName>
    <definedName name="ㅀㅎㅊㅌ">#REF!</definedName>
    <definedName name="ㅁ" hidden="1">{#N/A,#N/A,FALSE,"조골재"}</definedName>
    <definedName name="ㅁ1">#REF!</definedName>
    <definedName name="ㅁ15">[95]연결관암거!#REF!</definedName>
    <definedName name="ㅁ2">#REF!</definedName>
    <definedName name="ㅁ545">#REF!</definedName>
    <definedName name="ㅁㄱㅂ" hidden="1">{#N/A,#N/A,FALSE,"단가표지"}</definedName>
    <definedName name="ㅁㄴ" hidden="1">{#N/A,#N/A,FALSE,"2~8번"}</definedName>
    <definedName name="ㅁㄴㄴㅇ" hidden="1">{#N/A,#N/A,FALSE,"조골재"}</definedName>
    <definedName name="ㅁㄴㄹ" hidden="1">{#N/A,#N/A,FALSE,"골재소요량";#N/A,#N/A,FALSE,"골재소요량"}</definedName>
    <definedName name="ㅁㄴㅁㄴ" hidden="1">{#N/A,#N/A,FALSE,"골재소요량";#N/A,#N/A,FALSE,"골재소요량"}</definedName>
    <definedName name="ㅁㄴㅁㅇㄴㅁㄴㅇ" hidden="1">{#N/A,#N/A,FALSE,"조골재"}</definedName>
    <definedName name="ㅁㄴㅇ" hidden="1">{#N/A,#N/A,FALSE,"운반시간"}</definedName>
    <definedName name="ㅁㄴㅇㄱㄻㅈㄷㄱㄹ">#REF!</definedName>
    <definedName name="ㅁㄴㅇㄹ">[96]터파기및재료!#REF!</definedName>
    <definedName name="ㅁㄴㅇㄻㄷㅈㄱㄹ">#REF!</definedName>
    <definedName name="ㅁㄴㅇㄻㅁ">#REF!</definedName>
    <definedName name="ㅁㄴㅇㄻㅁㅁㅁ">#REF!</definedName>
    <definedName name="ㅁㄴㅇㄻㅈㄷㄱ">#REF!</definedName>
    <definedName name="ㅁㄴㅇㅁ" hidden="1">{#N/A,#N/A,FALSE,"배수1"}</definedName>
    <definedName name="ㅁㄴㅇㅁㄴㅇ" hidden="1">#REF!</definedName>
    <definedName name="ㅁㄴㅇㅁㄴㅇㅁㅇ" hidden="1">{#N/A,#N/A,FALSE,"2~8번"}</definedName>
    <definedName name="ㅁㄷㄱㄻ">#REF!</definedName>
    <definedName name="ㅁㄷㄺㅁㄷㄹ">#REF!</definedName>
    <definedName name="ㅁㄹ" hidden="1">{#N/A,#N/A,FALSE,"2~8번"}</definedName>
    <definedName name="ㅁㄹㄹ" hidden="1">{#N/A,#N/A,FALSE,"2~8번"}</definedName>
    <definedName name="ㅁㄹㄹㄴㅇㄹㅇㄴㄹㄴㅇ" hidden="1">{#N/A,#N/A,FALSE,"포장1";#N/A,#N/A,FALSE,"포장1"}</definedName>
    <definedName name="ㅁㄼㅇㅁㄴㅇ" hidden="1">#REF!</definedName>
    <definedName name="ㅁㅀㅁㅈㄷㄹ">#REF!</definedName>
    <definedName name="ㅁㅀㅎ" hidden="1">{#N/A,#N/A,FALSE,"골재소요량";#N/A,#N/A,FALSE,"골재소요량"}</definedName>
    <definedName name="ㅁㅁ" hidden="1">{#N/A,#N/A,FALSE,"조골재"}</definedName>
    <definedName name="ㅁㅁ185">#REF!</definedName>
    <definedName name="ㅁㅁㅁ" hidden="1">{#N/A,#N/A,FALSE,"운반시간"}</definedName>
    <definedName name="ㅁㅁㅁㅁㅁㅁ" hidden="1">#REF!</definedName>
    <definedName name="ㅁㅁㅁㅁㅁㅁㅁㅁ" hidden="1">{#N/A,#N/A,FALSE,"배수1"}</definedName>
    <definedName name="ㅁㅇㄴㅁㅇㅁ" hidden="1">{#N/A,#N/A,FALSE,"배수1"}</definedName>
    <definedName name="ㅁㅇㄹ">#REF!</definedName>
    <definedName name="ㅁㅇㄹㅈㄷㄱㄹ">#REF!</definedName>
    <definedName name="ㅁㅇㄻ">#REF!</definedName>
    <definedName name="ㅁㅇㄻㄴㅇㄹ">#REF!</definedName>
    <definedName name="ㅁㅇㄻㄴㅇㄹㅇㅁㄴㅇㄹ">#REF!</definedName>
    <definedName name="ㅁㅇㄻㄷㄱㄹ">#REF!</definedName>
    <definedName name="ㅁㅇㄻㄷㄺ">#REF!</definedName>
    <definedName name="ㅁㅇㄻㅈㄷㄱ">#REF!</definedName>
    <definedName name="ㅁㅇㅎㄻㄷㄱㄹ">#REF!</definedName>
    <definedName name="ㅁㅇㅎㅁㄷㄱ">#REF!</definedName>
    <definedName name="ㅁㅈㄷㄱㅁㅈ3ㄱㄹㅇ">#REF!</definedName>
    <definedName name="ㅁㅈㄷㄱㅁㅈㄷㄱ">#REF!</definedName>
    <definedName name="ㅁㅈㄷㄱㅁㅈㄷㄱㄹ">#REF!</definedName>
    <definedName name="ㅁㅉ" hidden="1">#REF!</definedName>
    <definedName name="ㅁㅍㅊ" hidden="1">{#N/A,#N/A,FALSE,"속도"}</definedName>
    <definedName name="ㅁㅎㅁ">#REF!</definedName>
    <definedName name="마">#REF!</definedName>
    <definedName name="마대잡석">[9]방음벽기초!#REF!</definedName>
    <definedName name="마마마">#REF!</definedName>
    <definedName name="마스콘수량">#REF!</definedName>
    <definedName name="마찰각">#REF!</definedName>
    <definedName name="매크로11">[97]!매크로11</definedName>
    <definedName name="매크로4">[97]C.배수관공!매크로4</definedName>
    <definedName name="맨_두겅">[79]수량산출!$R$37</definedName>
    <definedName name="맨홀규격">#REF!</definedName>
    <definedName name="맨홀토공단위수량">#REF!</definedName>
    <definedName name="맨홀평균높이산출">#REF!</definedName>
    <definedName name="맨홀호수">#REF!</definedName>
    <definedName name="맹만호">[98]대로근거!#REF!</definedName>
    <definedName name="머캐덤_로울러">[57]장비집계!#REF!</definedName>
    <definedName name="메1">#REF!</definedName>
    <definedName name="면벽집계표" hidden="1">{"'산출근거'!$B$4:$D$8"}</definedName>
    <definedName name="면벽집곞" hidden="1">{"'산출근거'!$B$4:$D$8"}</definedName>
    <definedName name="모________터">[57]장비집계!#REF!</definedName>
    <definedName name="모21">#REF!</definedName>
    <definedName name="모냐" hidden="1">#REF!</definedName>
    <definedName name="모래">[9]방음벽기초!#REF!</definedName>
    <definedName name="모래300">[22]대로근거!#REF!</definedName>
    <definedName name="모래350">[22]대로근거!#REF!</definedName>
    <definedName name="모래운반">[92]!모래운반</definedName>
    <definedName name="무근">#REF!</definedName>
    <definedName name="문양">[9]방음벽기초!#REF!</definedName>
    <definedName name="문양높이">#REF!</definedName>
    <definedName name="물">#REF!</definedName>
    <definedName name="물____탱____크">[57]장비집계!#REF!</definedName>
    <definedName name="물가자료">#REF!</definedName>
    <definedName name="물푸기">#REF!</definedName>
    <definedName name="뭐라카노" hidden="1">{#N/A,#N/A,FALSE,"운반시간"}</definedName>
    <definedName name="뮤">#REF!</definedName>
    <definedName name="뮤2">#REF!</definedName>
    <definedName name="ㅂ">#REF!</definedName>
    <definedName name="ㅂ34ㅅ" hidden="1">{#N/A,#N/A,FALSE,"운반시간"}</definedName>
    <definedName name="ㅂㅁㄷㅎ">#REF!</definedName>
    <definedName name="ㅂㅂ" hidden="1">{#N/A,#N/A,FALSE,"조골재"}</definedName>
    <definedName name="ㅂㅇㄴㄻㅇ" hidden="1">{"'산출근거'!$B$4:$D$8"}</definedName>
    <definedName name="ㅂㅈ" hidden="1">{#N/A,#N/A,FALSE,"2~8번"}</definedName>
    <definedName name="ㅂㅈㄱㄷㅈㅂㄱㅈㄷㅂㄱ" hidden="1">{#N/A,#N/A,FALSE,"이정표"}</definedName>
    <definedName name="ㅂㅈㄷ" hidden="1">{#N/A,#N/A,FALSE,"골재소요량";#N/A,#N/A,FALSE,"골재소요량"}</definedName>
    <definedName name="ㅂㅎㅁㅇㅀ">#REF!</definedName>
    <definedName name="ㅂㅎㅎㅁ">#REF!</definedName>
    <definedName name="ㅂㅏㄴㄻㅇ" hidden="1">{"'산출근거'!$B$4:$D$8"}</definedName>
    <definedName name="바">#REF!</definedName>
    <definedName name="바이_브레이트">[57]장비집계!#REF!</definedName>
    <definedName name="반사경위치">#REF!</definedName>
    <definedName name="발____전____기">[57]장비집계!#REF!</definedName>
    <definedName name="방_모">[79]수량산출!$R$47</definedName>
    <definedName name="방수로집계표" hidden="1">{"'산출근거'!$B$4:$D$8"}</definedName>
    <definedName name="방수몰탈">#REF!</definedName>
    <definedName name="방음벽" hidden="1">{#N/A,#N/A,FALSE,"2~8번"}</definedName>
    <definedName name="방음벽1" hidden="1">{#N/A,#N/A,FALSE,"운반시간"}</definedName>
    <definedName name="방파제3" hidden="1">{"'산출근거'!$B$4:$D$8"}</definedName>
    <definedName name="배수공수량집계" hidden="1">{"'산출근거'!$B$4:$D$8"}</definedName>
    <definedName name="버팀1단">[58]단위수량!$D$10</definedName>
    <definedName name="버팀2단">[58]단위수량!$D$11</definedName>
    <definedName name="버팀간격">#REF!</definedName>
    <definedName name="버팀규격">#REF!</definedName>
    <definedName name="버팀및띠장연결">[58]가시설수량!$AE$168</definedName>
    <definedName name="버팀수량">#REF!</definedName>
    <definedName name="버팀제작">[58]가시설수량!$AE$138</definedName>
    <definedName name="번호">[27]Sheet1!#REF!</definedName>
    <definedName name="번호1">#REF!</definedName>
    <definedName name="번호2">#REF!</definedName>
    <definedName name="벽높이">#REF!</definedName>
    <definedName name="벽체">#REF!</definedName>
    <definedName name="보걸이">[58]가시설수량!$AE$39</definedName>
    <definedName name="보도경계블럭수량">#REF!</definedName>
    <definedName name="보오링_기계_JSP용">[57]장비집계!#REF!</definedName>
    <definedName name="보조">#REF!</definedName>
    <definedName name="보조1">#REF!</definedName>
    <definedName name="보조2">#REF!</definedName>
    <definedName name="보조기층">#REF!</definedName>
    <definedName name="보차도경계블럭수량">#REF!</definedName>
    <definedName name="보호몰탈1">#REF!</definedName>
    <definedName name="보호몰탈2">#REF!</definedName>
    <definedName name="보호몰탈3">#REF!</definedName>
    <definedName name="복부간격">'[99]4.2유효폭의 계산'!$N$26</definedName>
    <definedName name="복토">#REF!</definedName>
    <definedName name="본선부포장집계표" hidden="1">{#N/A,#N/A,FALSE,"2~8번"}</definedName>
    <definedName name="봉합">[9]방음벽기초!#REF!</definedName>
    <definedName name="부대공집계">[87]터파기및재료!#REF!</definedName>
    <definedName name="부대공집계2">[88]터파기및재료!#REF!</definedName>
    <definedName name="부대공총괄수량집계" hidden="1">{#N/A,#N/A,FALSE,"2~8번"}</definedName>
    <definedName name="부손익" hidden="1">{#N/A,#N/A,FALSE,"현장 NCR 분석";#N/A,#N/A,FALSE,"현장품질감사";#N/A,#N/A,FALSE,"현장품질감사"}</definedName>
    <definedName name="분리">'[100]빗물받이(910-510-410)'!$P$4</definedName>
    <definedName name="불도우저">[57]장비집계!#REF!</definedName>
    <definedName name="브이c">#REF!</definedName>
    <definedName name="비계">[9]방음벽기초!#REF!</definedName>
    <definedName name="비계1">#REF!</definedName>
    <definedName name="비계2">#REF!</definedName>
    <definedName name="비닐">[9]방음벽기초!#REF!</definedName>
    <definedName name="비틀림모멘트">#REF!</definedName>
    <definedName name="빗물받이1">#REF!</definedName>
    <definedName name="빗물받이2">#REF!</definedName>
    <definedName name="ㅅ" hidden="1">{#N/A,#N/A,TRUE,"토적및재료집계";#N/A,#N/A,TRUE,"토적및재료집계";#N/A,#N/A,TRUE,"단위량"}</definedName>
    <definedName name="ㅅㅍ">#REF!</definedName>
    <definedName name="ㅅㅎㄱㄷㅅㄷㄱ" hidden="1">{#N/A,#N/A,FALSE,"표지목차"}</definedName>
    <definedName name="사" hidden="1">{#N/A,#N/A,FALSE,"구조2"}</definedName>
    <definedName name="사석" hidden="1">{"'산출근거'!$B$4:$D$8"}</definedName>
    <definedName name="사하중1">#REF!</definedName>
    <definedName name="사하중2">#REF!</definedName>
    <definedName name="사하중3">#REF!</definedName>
    <definedName name="사하중4">#REF!</definedName>
    <definedName name="상부">#REF!</definedName>
    <definedName name="상부1">#REF!</definedName>
    <definedName name="상부2">#REF!</definedName>
    <definedName name="상부펌프카015">#REF!</definedName>
    <definedName name="상부펌프카15">#REF!</definedName>
    <definedName name="상부플랜지두께">#REF!</definedName>
    <definedName name="상수도공">#REF!</definedName>
    <definedName name="상수도공집계표">#REF!</definedName>
    <definedName name="상수집">[101]터파기및재료!#REF!</definedName>
    <definedName name="상수집계">[87]터파기및재료!#REF!</definedName>
    <definedName name="새이름" hidden="1">#REF!</definedName>
    <definedName name="새일름" hidden="1">#REF!</definedName>
    <definedName name="석축쌓기" hidden="1">{"'산출근거'!$B$4:$D$8"}</definedName>
    <definedName name="석춝쌓기" hidden="1">{"'산출근거'!$B$4:$D$8"}</definedName>
    <definedName name="선팽창계수">#REF!</definedName>
    <definedName name="설계단면력요약.SAP90Work">[0]!설계단면력요약.SAP90Work</definedName>
    <definedName name="설계설명서2" hidden="1">{#N/A,#N/A,FALSE,"전력간선"}</definedName>
    <definedName name="설계설명서3" hidden="1">{#N/A,#N/A,FALSE,"전력간선"}</definedName>
    <definedName name="설계설명서4" hidden="1">{#N/A,#N/A,FALSE,"전력간선"}</definedName>
    <definedName name="설계속도">#REF!</definedName>
    <definedName name="섬유1종">#REF!</definedName>
    <definedName name="성토3">[92]!성토3</definedName>
    <definedName name="성토도쟈">[92]!성토도쟈</definedName>
    <definedName name="세륜세차" hidden="1">[47]조명시설!#REF!</definedName>
    <definedName name="세륜시설산출">#REF!</definedName>
    <definedName name="셔ㅛ" hidden="1">{#N/A,#N/A,FALSE,"운반시간"}</definedName>
    <definedName name="소개소">#REF!</definedName>
    <definedName name="소관경">#REF!</definedName>
    <definedName name="소켓무게">[102]DATE!$G$24:$G$79</definedName>
    <definedName name="손영주" hidden="1">{#N/A,#N/A,FALSE,"조골재"}</definedName>
    <definedName name="수" hidden="1">#REF!</definedName>
    <definedName name="수________조">[57]장비집계!#REF!</definedName>
    <definedName name="수량" hidden="1">#REF!</definedName>
    <definedName name="수량폐" hidden="1">{"'산출근거'!$B$4:$D$8"}</definedName>
    <definedName name="수압1">#REF!</definedName>
    <definedName name="수압2">#REF!</definedName>
    <definedName name="수압3">#REF!</definedName>
    <definedName name="수중면고르기">#REF!</definedName>
    <definedName name="수중발파암06">#REF!</definedName>
    <definedName name="수중발파암6">#REF!</definedName>
    <definedName name="수중토사06">#REF!</definedName>
    <definedName name="수중토사6">#REF!</definedName>
    <definedName name="수중토사p1">#REF!</definedName>
    <definedName name="수중풍화암06">#REF!</definedName>
    <definedName name="수중풍화암6">#REF!</definedName>
    <definedName name="수직">#REF!</definedName>
    <definedName name="수토1">#REF!</definedName>
    <definedName name="수평">#REF!</definedName>
    <definedName name="순성토">[92]!순성토</definedName>
    <definedName name="스발9" hidden="1">#REF!</definedName>
    <definedName name="슬라브중심">#REF!</definedName>
    <definedName name="슬래브">'[103]#REF'!$I$107</definedName>
    <definedName name="슬래브높이">#REF!</definedName>
    <definedName name="습윤">#REF!</definedName>
    <definedName name="시_이음">[79]수량산출!#REF!</definedName>
    <definedName name="시공이음">#REF!</definedName>
    <definedName name="시멘트운반">[92]!시멘트운반</definedName>
    <definedName name="식재이식삽도" hidden="1">{#N/A,#N/A,FALSE,"운반시간"}</definedName>
    <definedName name="신축">#REF!</definedName>
    <definedName name="씨">#REF!</definedName>
    <definedName name="씨그마ck">#REF!</definedName>
    <definedName name="씨그마y">#REF!</definedName>
    <definedName name="ㅇ" hidden="1">{#N/A,#N/A,FALSE,"조골재"}</definedName>
    <definedName name="ㅇ1">[104]수량산출!#REF!</definedName>
    <definedName name="ㅇ560">#REF!</definedName>
    <definedName name="ㅇㄱ1">#REF!</definedName>
    <definedName name="ㅇㄴㄴㄴㄴㄴㄴㄴㄴㄴ" hidden="1">{#N/A,#N/A,FALSE,"혼합골재"}</definedName>
    <definedName name="ㅇㄴㄹㄹㄴㄹㄹ" hidden="1">{#N/A,#N/A,FALSE,"운반시간"}</definedName>
    <definedName name="ㅇㄴㄹㅇㄹㅇㄴㄹ">#REF!</definedName>
    <definedName name="ㅇㄴㅁ" hidden="1">[105]실행철강하도!$A$1:$A$4</definedName>
    <definedName name="ㅇㄹ" hidden="1">{#N/A,#N/A,FALSE,"조골재"}</definedName>
    <definedName name="ㅇㄹㄴㅀㄹㅇㅎㄹㅇㅎ" hidden="1">{#N/A,#N/A,FALSE,"2~8번"}</definedName>
    <definedName name="ㅇㄹㄹ" hidden="1">#REF!</definedName>
    <definedName name="ㅇㄹㄹㄴㅇㄹㅇㄹㄴㅇ" hidden="1">[106]조명시설!#REF!</definedName>
    <definedName name="ㅇㄹㄹㅇ" hidden="1">{#N/A,#N/A,FALSE,"2~8번"}</definedName>
    <definedName name="ㅇㄹㅇ" hidden="1">{#N/A,#N/A,FALSE,"운반시간"}</definedName>
    <definedName name="ㅇㄹㅇㄹ" hidden="1">#REF!</definedName>
    <definedName name="ㅇㄹ이" hidden="1">{"'산출근거'!$B$4:$D$8"}</definedName>
    <definedName name="ㅇ러알ㅇㄹㅇㄹ" hidden="1">[107]Sheet1!#REF!</definedName>
    <definedName name="ㅇㄻㄴㅇㄹ">#REF!</definedName>
    <definedName name="ㅇㄻㅁㅁㅁ" hidden="1">{#N/A,#N/A,FALSE,"이정표"}</definedName>
    <definedName name="ㅇㄻㅇㄹ">#REF!</definedName>
    <definedName name="ㅇㅀㄴㅇㅀ" hidden="1">{"'산출근거'!$B$4:$D$8"}</definedName>
    <definedName name="ㅇㅀㅎㅎㅎㅎㅎㅎㅎㅎㅎㅎㅎㅎㅎㅎㅎ" hidden="1">{#N/A,#N/A,FALSE,"구조2"}</definedName>
    <definedName name="ㅇㅁㄴㅇ" hidden="1">{#N/A,#N/A,FALSE,"2~8번"}</definedName>
    <definedName name="ㅇㅁㅇ">#REF!</definedName>
    <definedName name="ㅇㅇ">#REF!</definedName>
    <definedName name="ㅇㅇㄹ" hidden="1">#REF!</definedName>
    <definedName name="ㅇㅇㅇ">#REF!</definedName>
    <definedName name="ㅇㅇㅇㅇ" hidden="1">[85]조명시설!#REF!</definedName>
    <definedName name="ㅇㅇㅇㅇㅇㅇ" hidden="1">{#N/A,#N/A,FALSE,"조골재"}</definedName>
    <definedName name="ㅇ어ㅗ">#REF!</definedName>
    <definedName name="ㅇㅈㄴㅇㅀ" hidden="1">{"'산출근거'!$B$4:$D$8"}</definedName>
    <definedName name="ㅇㅊㅍㅍㅊㅌㅍㅊㅌㅍㅌ" hidden="1">[106]조명시설!#REF!</definedName>
    <definedName name="ㅇㅏㅇ" hidden="1">#REF!</definedName>
    <definedName name="아" hidden="1">#REF!</definedName>
    <definedName name="아스콘">#REF!</definedName>
    <definedName name="아스콘1">#REF!</definedName>
    <definedName name="아스콘2" hidden="1">[85]조명시설!#REF!</definedName>
    <definedName name="아스콘깨기" hidden="1">{#N/A,#N/A,FALSE,"골재소요량";#N/A,#N/A,FALSE,"골재소요량"}</definedName>
    <definedName name="아스콘수량">#REF!</definedName>
    <definedName name="아스팔트">#REF!</definedName>
    <definedName name="아스팔트_페이버">[57]장비집계!#REF!</definedName>
    <definedName name="아스팔트디스트리뷰터">[57]장비집계!#REF!</definedName>
    <definedName name="알d">#REF!</definedName>
    <definedName name="알파1">#REF!</definedName>
    <definedName name="알파2">#REF!</definedName>
    <definedName name="암거">#REF!</definedName>
    <definedName name="암거날개벽" hidden="1">[61]덕전리!#REF!</definedName>
    <definedName name="암터파기">[92]!암터파기</definedName>
    <definedName name="앞굽높이">#REF!</definedName>
    <definedName name="앞성토">#REF!</definedName>
    <definedName name="앨c">#REF!</definedName>
    <definedName name="앨e">#REF!</definedName>
    <definedName name="양수기_건설용펌프">[57]장비집계!#REF!</definedName>
    <definedName name="억이상" hidden="1">{#N/A,#N/A,FALSE,"2~8번"}</definedName>
    <definedName name="업체" hidden="1">#REF!</definedName>
    <definedName name="에_어_호_스">[57]장비집계!#REF!</definedName>
    <definedName name="여유폭">[58]단위수량!$C$19</definedName>
    <definedName name="역ㄴ형" hidden="1">{"'산출근거'!$B$4:$D$8"}</definedName>
    <definedName name="역ㄼ형" hidden="1">{"'산출근거'!$B$4:$D$8"}</definedName>
    <definedName name="연속3M">#REF!</definedName>
    <definedName name="연속3Mu">#REF!</definedName>
    <definedName name="연수">#REF!</definedName>
    <definedName name="연장">#REF!</definedName>
    <definedName name="오" hidden="1">[66]실행철강하도!$A$1:$A$4</definedName>
    <definedName name="오라1">#REF!</definedName>
    <definedName name="오수1호맨홀">[77]터파기및재료!#REF!</definedName>
    <definedName name="오수공">#REF!</definedName>
    <definedName name="오수관단위수량">[77]터파기및재료!#REF!</definedName>
    <definedName name="오수관로높이">[77]터파기및재료!#REF!</definedName>
    <definedName name="오수맨홀높이">[77]터파기및재료!#REF!</definedName>
    <definedName name="오수맨홀조서" hidden="1">{"'산출근거'!$B$4:$D$8"}</definedName>
    <definedName name="온도">#REF!</definedName>
    <definedName name="옹">'[46]3련 BOX'!#REF!</definedName>
    <definedName name="옹벽">#REF!</definedName>
    <definedName name="옹벽공">#REF!</definedName>
    <definedName name="옹벽공집계표">#REF!</definedName>
    <definedName name="옹벽단위">[108]터파기및재료!#REF!</definedName>
    <definedName name="옹벽샘플">[109]합계금액!#REF!</definedName>
    <definedName name="옹벽수량집계표">#REF!</definedName>
    <definedName name="외벽1">#REF!</definedName>
    <definedName name="외벽2">#REF!</definedName>
    <definedName name="용수로" hidden="1">{"'산출근거'!$B$4:$D$8"}</definedName>
    <definedName name="용접기__교류">[57]장비집계!#REF!</definedName>
    <definedName name="용접봉산출1" hidden="1">#REF!</definedName>
    <definedName name="우리">#REF!</definedName>
    <definedName name="우수공">#REF!</definedName>
    <definedName name="우수관수량산출">#REF!</definedName>
    <definedName name="원가" hidden="1">{#N/A,#N/A,FALSE,"운반시간"}</definedName>
    <definedName name="원가1" hidden="1">{#N/A,#N/A,FALSE,"현장 NCR 분석";#N/A,#N/A,FALSE,"현장품질감사";#N/A,#N/A,FALSE,"현장품질감사"}</definedName>
    <definedName name="원남내역" hidden="1">[110]실행철강하도!$A$1:$A$4</definedName>
    <definedName name="원형맨홀" hidden="1">{#N/A,#N/A,FALSE,"운반시간"}</definedName>
    <definedName name="웨브높이">#REF!</definedName>
    <definedName name="웨브두께">#REF!</definedName>
    <definedName name="유효폭">#REF!</definedName>
    <definedName name="육상면고르기">#REF!</definedName>
    <definedName name="육상발파암06">#REF!</definedName>
    <definedName name="육상발파암6">#REF!</definedName>
    <definedName name="육상토사06">#REF!</definedName>
    <definedName name="육상토사6">#REF!</definedName>
    <definedName name="육상풍화암06">#REF!</definedName>
    <definedName name="육상풍화암6">#REF!</definedName>
    <definedName name="은종원" hidden="1">{"'산출근거'!$B$4:$D$8"}</definedName>
    <definedName name="의" hidden="1">{#N/A,#N/A,FALSE,"운반시간"}</definedName>
    <definedName name="이동" hidden="1">{#N/A,#N/A,FALSE,"조골재"}</definedName>
    <definedName name="이삼">#REF!</definedName>
    <definedName name="이정" hidden="1">{#N/A,#N/A,FALSE,"2~8번"}</definedName>
    <definedName name="이형관">[63]DATE!$B$24:$B$85</definedName>
    <definedName name="인기300">[22]대로근거!#REF!</definedName>
    <definedName name="인기350">[22]대로근거!#REF!</definedName>
    <definedName name="인버트두께">#REF!</definedName>
    <definedName name="인암300">[22]대로근거!#REF!</definedName>
    <definedName name="인암350">[22]대로근거!#REF!</definedName>
    <definedName name="인토300">[22]대로근거!#REF!</definedName>
    <definedName name="인토350">[22]대로근거!#REF!</definedName>
    <definedName name="일" hidden="1">[66]실행철강하도!$A$1:$A$4</definedName>
    <definedName name="일반부" hidden="1">{#N/A,#N/A,FALSE,"조골재"}</definedName>
    <definedName name="임시" hidden="1">{"'산출근거'!$B$4:$D$8"}</definedName>
    <definedName name="임시1" hidden="1">{"'산출근거'!$B$4:$D$8"}</definedName>
    <definedName name="입찰금액안" hidden="1">[111]집계표!#REF!</definedName>
    <definedName name="ㅈㄱ" hidden="1">{#N/A,#N/A,FALSE,"조골재"}</definedName>
    <definedName name="ㅈㄷ" hidden="1">{#N/A,#N/A,FALSE,"혼합골재"}</definedName>
    <definedName name="ㅈㄷㄱㄷㅈㄱㄷㅈ" hidden="1">{#N/A,#N/A,FALSE,"표지목차"}</definedName>
    <definedName name="ㅈㅅ">#REF!</definedName>
    <definedName name="ㅈㅈ" hidden="1">{#N/A,#N/A,FALSE,"표지목차"}</definedName>
    <definedName name="자_트">#REF!</definedName>
    <definedName name="자갈운반">[92]!자갈운반</definedName>
    <definedName name="자료">[0]!자료</definedName>
    <definedName name="자재" hidden="1">{#N/A,#N/A,FALSE,"운반시간"}</definedName>
    <definedName name="자재단가근거" hidden="1">#REF!</definedName>
    <definedName name="잔토처리">[92]!잔토처리</definedName>
    <definedName name="잡A">#REF!</definedName>
    <definedName name="잡B">[9]방음벽기초!#REF!</definedName>
    <definedName name="잡걱">#REF!</definedName>
    <definedName name="잡석">#REF!</definedName>
    <definedName name="잡석높이">[9]방음벽기초!#REF!</definedName>
    <definedName name="장산교">[27]Sheet1!#REF!</definedName>
    <definedName name="장순상">#REF!</definedName>
    <definedName name="재경비21">[112]원가계산서구조조정!$U$14</definedName>
    <definedName name="재경비22">[112]원가계산서구조조정!$U$15</definedName>
    <definedName name="재경비23">[112]원가계산서구조조정!$U$16</definedName>
    <definedName name="재경비24">[112]원가계산서구조조정!$U$17</definedName>
    <definedName name="재경비25">[112]원가계산서구조조정!$U$18</definedName>
    <definedName name="재경비26">[112]원가계산서구조조정!$U$19</definedName>
    <definedName name="재경비27">[112]원가계산서구조조정!$U$20</definedName>
    <definedName name="재경비28">[112]원가계산서구조조정!$U$21</definedName>
    <definedName name="재경비29">[112]원가계산서구조조정!$U$22</definedName>
    <definedName name="재경비30">[112]원가계산서구조조정!$U$23</definedName>
    <definedName name="재경비31">[112]원가계산서구조조정!$U$24</definedName>
    <definedName name="재경비32">[112]원가계산서구조조정!$U$25</definedName>
    <definedName name="저">#REF!</definedName>
    <definedName name="저판">#REF!</definedName>
    <definedName name="저판두께">'[113]#REF'!$AJ$30</definedName>
    <definedName name="전사모멘트">#REF!</definedName>
    <definedName name="전사전단력">#REF!</definedName>
    <definedName name="전장">#REF!</definedName>
    <definedName name="전토압1">#REF!</definedName>
    <definedName name="전토압2">#REF!</definedName>
    <definedName name="전토압3">#REF!</definedName>
    <definedName name="전토압4">#REF!</definedName>
    <definedName name="절토">[92]!절토</definedName>
    <definedName name="접_높">#REF!</definedName>
    <definedName name="접_폭">#REF!</definedName>
    <definedName name="접속">[114]교각1!#REF!</definedName>
    <definedName name="접속슬래브">#REF!</definedName>
    <definedName name="정" hidden="1">[115]노임단가!#REF!</definedName>
    <definedName name="정안I.C총괄">#REF!</definedName>
    <definedName name="정지">#REF!</definedName>
    <definedName name="정착장치set량">#REF!</definedName>
    <definedName name="제" hidden="1">[116]조명시설!#REF!</definedName>
    <definedName name="제1">[0]!제1</definedName>
    <definedName name="제발1" hidden="1">#REF!</definedName>
    <definedName name="조사가" hidden="1">[117]입찰안!#REF!</definedName>
    <definedName name="조영수">#REF!</definedName>
    <definedName name="중분대중량">[59]바닥판!#REF!</definedName>
    <definedName name="지간장1">'[99]4.2유효폭의 계산'!$B$26</definedName>
    <definedName name="지간장2">'[99]4.2유효폭의 계산'!$F$26</definedName>
    <definedName name="지수판">[9]방음벽기초!#REF!</definedName>
    <definedName name="지하수">#REF!</definedName>
    <definedName name="직매54P" hidden="1">{#N/A,#N/A,TRUE,"토적및재료집계";#N/A,#N/A,TRUE,"토적및재료집계";#N/A,#N/A,TRUE,"단위량"}</definedName>
    <definedName name="진" hidden="1">{#N/A,#N/A,FALSE,"2~8번"}</definedName>
    <definedName name="진동_파일_햄머">[57]장비집계!#REF!</definedName>
    <definedName name="집계표1">#REF!</definedName>
    <definedName name="집계표2">#REF!</definedName>
    <definedName name="집계표3">#REF!</definedName>
    <definedName name="집계표4">#REF!</definedName>
    <definedName name="집계표5">#REF!</definedName>
    <definedName name="집수정">#REF!</definedName>
    <definedName name="집수정관경">#REF!</definedName>
    <definedName name="집수정규격">#REF!</definedName>
    <definedName name="집수정단">#REF!</definedName>
    <definedName name="집수정수">[118]산출근거!#REF!</definedName>
    <definedName name="집수정수량">[119]산출근거!#REF!</definedName>
    <definedName name="ㅊ">#REF!</definedName>
    <definedName name="ㅊ12">#REF!</definedName>
    <definedName name="ㅊ1555">#REF!</definedName>
    <definedName name="ㅊㅅ">#REF!</definedName>
    <definedName name="ㅊㅇ">#REF!</definedName>
    <definedName name="ㅊㅊ">#REF!</definedName>
    <definedName name="ㅊㅍ">#REF!</definedName>
    <definedName name="ㅊ퓿ㅍ" hidden="1">{#N/A,#N/A,FALSE,"혼합골재"}</definedName>
    <definedName name="차선도색중앙선수량">#REF!</definedName>
    <definedName name="차선도색직각주차수량">#REF!</definedName>
    <definedName name="차선도색집계">#REF!</definedName>
    <definedName name="차선도색평행주차수량">#REF!</definedName>
    <definedName name="차차" hidden="1">[120]조명시설!#REF!</definedName>
    <definedName name="착_암_기__주간">[57]장비집계!#REF!</definedName>
    <definedName name="찰샇기" hidden="1">#REF!</definedName>
    <definedName name="천공간격">#REF!</definedName>
    <definedName name="철_13">#REF!</definedName>
    <definedName name="철_16">#REF!</definedName>
    <definedName name="철_19">[121]식생블럭단위수량!#REF!</definedName>
    <definedName name="철_199">[121]식생블럭단위수량!#REF!</definedName>
    <definedName name="철_999">[79]수량산출!#REF!</definedName>
    <definedName name="철_총">#REF!</definedName>
    <definedName name="철거폭_m">#REF!</definedName>
    <definedName name="철골협의" hidden="1">{#N/A,#N/A,FALSE,"현장 NCR 분석";#N/A,#N/A,FALSE,"현장품질감사";#N/A,#N/A,FALSE,"현장품질감사"}</definedName>
    <definedName name="철근">[27]Sheet1!#REF!</definedName>
    <definedName name="철근깨기수량">#REF!</definedName>
    <definedName name="철근단면적">#REF!</definedName>
    <definedName name="철근수량">#REF!</definedName>
    <definedName name="철근운반">[92]!철근운반</definedName>
    <definedName name="철근항복응력">'[113]#REF'!$G$144</definedName>
    <definedName name="철콘">#REF!</definedName>
    <definedName name="초_고_압_펌_프">[57]장비집계!#REF!</definedName>
    <definedName name="초다" hidden="1">{#N/A,#N/A,FALSE,"2~8번"}</definedName>
    <definedName name="치">#REF!</definedName>
    <definedName name="ㅋ" hidden="1">{#N/A,#N/A,FALSE,"조골재"}</definedName>
    <definedName name="ㅋㅋ" hidden="1">{#N/A,#N/A,FALSE,"조골재"}</definedName>
    <definedName name="칼라샌드블록수량">#REF!</definedName>
    <definedName name="케이블간지" hidden="1">{#N/A,#N/A,TRUE,"토적및재료집계";#N/A,#N/A,TRUE,"토적및재료집계";#N/A,#N/A,TRUE,"단위량"}</definedName>
    <definedName name="콘단면적">#REF!</definedName>
    <definedName name="콘크리트">#REF!</definedName>
    <definedName name="콘크리트_진동기">[57]장비집계!#REF!</definedName>
    <definedName name="콘크리트_커트">[57]장비집계!#REF!</definedName>
    <definedName name="콘크리트2" hidden="1">#REF!</definedName>
    <definedName name="콘크리트공칭강도">'[113]#REF'!$G$132</definedName>
    <definedName name="콘탄성계수">#REF!</definedName>
    <definedName name="크____람____셸">[57]장비집계!#REF!</definedName>
    <definedName name="크____레____인">[57]장비집계!#REF!</definedName>
    <definedName name="크_레_인__트럭">[57]장비집계!#REF!</definedName>
    <definedName name="크레인__트럭">[57]장비집계!#REF!</definedName>
    <definedName name="크레인_트럭탑재형">[57]장비집계!#REF!</definedName>
    <definedName name="크리프계수">#REF!</definedName>
    <definedName name="ㅌ" hidden="1">{#N/A,#N/A,FALSE,"2~8번"}</definedName>
    <definedName name="ㅌㅌ" hidden="1">{#N/A,#N/A,FALSE,"2~8번"}</definedName>
    <definedName name="타이어_롤러">[57]장비집계!#REF!</definedName>
    <definedName name="탄성계수비">#REF!</definedName>
    <definedName name="탠덤_로울러">[57]장비집계!#REF!</definedName>
    <definedName name="터_높">#REF!</definedName>
    <definedName name="터_폭">#REF!</definedName>
    <definedName name="터파기" hidden="1">{#N/A,#N/A,FALSE,"2~8번"}</definedName>
    <definedName name="토공">#REF!</definedName>
    <definedName name="토류판">[58]가시설수량!$AE$25</definedName>
    <definedName name="토목설계" hidden="1">{#N/A,#N/A,FALSE,"골재소요량";#N/A,#N/A,FALSE,"골재소요량"}</definedName>
    <definedName name="토사">#REF!</definedName>
    <definedName name="토사1">#REF!</definedName>
    <definedName name="토사2">#REF!</definedName>
    <definedName name="토사3">#REF!</definedName>
    <definedName name="토적">#REF!</definedName>
    <definedName name="토적1공구">#REF!</definedName>
    <definedName name="토적2공구">#REF!</definedName>
    <definedName name="토적계산">#REF!</definedName>
    <definedName name="토피">#REF!</definedName>
    <definedName name="트렉트_및_트레일러">[57]장비집계!#REF!</definedName>
    <definedName name="ㅍ" hidden="1">{#N/A,#N/A,FALSE,"2~8번"}</definedName>
    <definedName name="ㅍㅍ" hidden="1">{#N/A,#N/A,TRUE,"토적및재료집계";#N/A,#N/A,TRUE,"토적및재료집계";#N/A,#N/A,TRUE,"단위량"}</definedName>
    <definedName name="파이1">#REF!</definedName>
    <definedName name="파이2">#REF!</definedName>
    <definedName name="파일" hidden="1">#REF!</definedName>
    <definedName name="팔" hidden="1">#REF!</definedName>
    <definedName name="페이브먼트_브레카">[57]장비집계!#REF!</definedName>
    <definedName name="평균H">#REF!</definedName>
    <definedName name="평균높이">#REF!</definedName>
    <definedName name="폐공집계1" hidden="1">{#N/A,#N/A,FALSE,"운반시간"}</definedName>
    <definedName name="폐공집계2" hidden="1">{#N/A,#N/A,FALSE,"골재소요량";#N/A,#N/A,FALSE,"골재소요량"}</definedName>
    <definedName name="폐공집계3" hidden="1">{#N/A,#N/A,FALSE,"2~8번"}</definedName>
    <definedName name="폐공집계4" hidden="1">{#N/A,#N/A,FALSE,"2~8번"}</definedName>
    <definedName name="폐공집계5" hidden="1">{#N/A,#N/A,FALSE,"조골재"}</definedName>
    <definedName name="폐기물수량산출서" hidden="1">#REF!</definedName>
    <definedName name="포장T">#REF!</definedName>
    <definedName name="포장공">#REF!</definedName>
    <definedName name="포장공수량집계표">#REF!</definedName>
    <definedName name="포화">#REF!</definedName>
    <definedName name="폭">#REF!</definedName>
    <definedName name="폭300">[22]대로근거!#REF!</definedName>
    <definedName name="폭350">[22]대로근거!#REF!</definedName>
    <definedName name="표">#REF!</definedName>
    <definedName name="표지">#REF!</definedName>
    <definedName name="표질2" hidden="1">#REF!</definedName>
    <definedName name="퓰륨관1" hidden="1">{#N/A,#N/A,FALSE,"2~8번"}</definedName>
    <definedName name="퓰륨관수량" hidden="1">{#N/A,#N/A,FALSE,"조골재"}</definedName>
    <definedName name="플랜지돌출폭">'[99]4.2유효폭의 계산'!$N$28</definedName>
    <definedName name="플랜지폭">#REF!</definedName>
    <definedName name="플륨관" hidden="1">{#N/A,#N/A,FALSE,"운반시간"}</definedName>
    <definedName name="피복두께">#REF!</definedName>
    <definedName name="ㅎ">[122]터파기및재료!#REF!</definedName>
    <definedName name="ㅎ1">#REF!</definedName>
    <definedName name="ㅎ5" hidden="1">{#N/A,#N/A,FALSE,"골재소요량";#N/A,#N/A,FALSE,"골재소요량"}</definedName>
    <definedName name="ㅎ노ㅠ" hidden="1">{#N/A,#N/A,FALSE,"배수1"}</definedName>
    <definedName name="ㅎㄶ" hidden="1">{#N/A,#N/A,FALSE,"속도"}</definedName>
    <definedName name="ㅎㄹㅇㅀ" hidden="1">{#N/A,#N/A,FALSE,"부대1"}</definedName>
    <definedName name="ㅎ로ㅓ" hidden="1">{#N/A,#N/A,FALSE,"운반시간"}</definedName>
    <definedName name="ㅎ롱ㄹ호ㅗ" hidden="1">{"'산출근거'!$B$4:$D$8"}</definedName>
    <definedName name="ㅎ롹ㄹ호ㅗ" hidden="1">{"'산출근거'!$B$4:$D$8"}</definedName>
    <definedName name="ㅎㅀㄹ" hidden="1">{#N/A,#N/A,FALSE,"운반시간"}</definedName>
    <definedName name="ㅎㅂㄷㄱ">#REF!</definedName>
    <definedName name="ㅎㅇㅀㅇㅀㅇㅎ" hidden="1">{#N/A,#N/A,FALSE,"표지목차"}</definedName>
    <definedName name="ㅎㅇㅇㅀㅎㄹ" hidden="1">{#N/A,#N/A,FALSE,"속도"}</definedName>
    <definedName name="ㅎㅍ">#REF!</definedName>
    <definedName name="ㅎㅎㄷㅁㅂ">#REF!</definedName>
    <definedName name="하부">#REF!</definedName>
    <definedName name="하부플랜지두께">#REF!</definedName>
    <definedName name="하중">#REF!</definedName>
    <definedName name="한" hidden="1">#REF!</definedName>
    <definedName name="함판3">#REF!</definedName>
    <definedName name="합계">#REF!</definedName>
    <definedName name="합성강성3Span">#REF!</definedName>
    <definedName name="합성단면적3Span">#REF!</definedName>
    <definedName name="합판">[9]방음벽기초!#REF!</definedName>
    <definedName name="합판3회">#REF!</definedName>
    <definedName name="합판4">#REF!</definedName>
    <definedName name="합판4회">[9]방음벽기초!#REF!</definedName>
    <definedName name="합판6">#REF!</definedName>
    <definedName name="합판6회">[9]방음벽기초!#REF!</definedName>
    <definedName name="헌치">'[103]#REF'!$I$114</definedName>
    <definedName name="헌치1">#REF!</definedName>
    <definedName name="헌치2">#REF!</definedName>
    <definedName name="형상">[63]DATE!$D$24:$D$85</definedName>
    <definedName name="호ㅓㅕㅏ6ㅅ서ㅛㅓ" hidden="1">[123]입찰안!#REF!</definedName>
    <definedName name="호ㅓㅗ" hidden="1">{#N/A,#N/A,FALSE,"포장1";#N/A,#N/A,FALSE,"포장1"}</definedName>
    <definedName name="홈ㅂㄷㄱ">#REF!</definedName>
    <definedName name="홈통받이수량">#REF!</definedName>
    <definedName name="홓" hidden="1">{#N/A,#N/A,FALSE,"조골재"}</definedName>
    <definedName name="활하중">#REF!</definedName>
    <definedName name="활하중1">#REF!</definedName>
    <definedName name="활하중2">#REF!</definedName>
    <definedName name="황">#REF!</definedName>
    <definedName name="후사모멘트">#REF!</definedName>
    <definedName name="후활모멘트">#REF!</definedName>
    <definedName name="후활전단력">#REF!</definedName>
    <definedName name="흄관운반">[92]!흄관운반</definedName>
    <definedName name="히ㅏㅓㅣㅏㅓㅚㅏ" hidden="1">{#N/A,#N/A,FALSE,"구조1"}</definedName>
    <definedName name="ㅏ" hidden="1">{#N/A,#N/A,FALSE,"운반시간"}</definedName>
    <definedName name="ㅏㅓ" hidden="1">{#N/A,#N/A,FALSE,"골재소요량";#N/A,#N/A,FALSE,"골재소요량"}</definedName>
    <definedName name="ㅏㅓㅏ" hidden="1">{#N/A,#N/A,FALSE,"단가표지"}</definedName>
    <definedName name="ㅏㅓㅏㅓ" hidden="1">{#N/A,#N/A,FALSE,"2~8번"}</definedName>
    <definedName name="ㅏㅓㅣㅏㅓㅣ" hidden="1">{#N/A,#N/A,FALSE,"부대2"}</definedName>
    <definedName name="ㅐ">#REF!</definedName>
    <definedName name="ㅐㅐㅐ">'[65]ABUT수량-A1'!$T$25</definedName>
    <definedName name="ㅑ" hidden="1">{#N/A,#N/A,FALSE,"조골재"}</definedName>
    <definedName name="ㅑㅅ">#REF!</definedName>
    <definedName name="ㅓ">#REF!</definedName>
    <definedName name="ㅓ7" hidden="1">{#N/A,#N/A,FALSE,"단가표지"}</definedName>
    <definedName name="ㅓ8">#REF!</definedName>
    <definedName name="ㅓㄴㄱ" hidden="1">[105]실행철강하도!$A$1:$A$4</definedName>
    <definedName name="ㅓㄴㅇ러" hidden="1">{#N/A,#N/A,FALSE,"골재소요량";#N/A,#N/A,FALSE,"골재소요량"}</definedName>
    <definedName name="ㅓㅏ" hidden="1">{#N/A,#N/A,FALSE,"골재소요량";#N/A,#N/A,FALSE,"골재소요량"}</definedName>
    <definedName name="ㅓㅏㄹ">#REF!</definedName>
    <definedName name="ㅓㅏㅓ" hidden="1">{#N/A,#N/A,FALSE,"조골재"}</definedName>
    <definedName name="ㅓㅏㅣㅓㅣㅓ" hidden="1">{#N/A,#N/A,FALSE,"혼합골재"}</definedName>
    <definedName name="ㅓㅓㅗ" hidden="1">{#N/A,#N/A,FALSE,"조골재"}</definedName>
    <definedName name="ㅓㅗㅅㄹ" hidden="1">{#N/A,#N/A,FALSE,"조골재"}</definedName>
    <definedName name="ㅓㅗㅓ" hidden="1">{#N/A,#N/A,FALSE,"2~8번"}</definedName>
    <definedName name="ㅔ">[22]대로근거!#REF!</definedName>
    <definedName name="ㅔ3" hidden="1">{#N/A,#N/A,FALSE,"배수1"}</definedName>
    <definedName name="ㅔㅔ" hidden="1">[124]집계표!#REF!</definedName>
    <definedName name="ㅕ">#REF!</definedName>
    <definedName name="ㅕㅅ">#REF!</definedName>
    <definedName name="ㅗ">[27]Sheet1!#REF!</definedName>
    <definedName name="ㅗㄷㄱ">#REF!</definedName>
    <definedName name="ㅗㄹ호" hidden="1">{#N/A,#N/A,FALSE,"운반시간"}</definedName>
    <definedName name="ㅗㅅ20">#REF!</definedName>
    <definedName name="ㅗㅎㄴㄷㄳㅁ">#REF!</definedName>
    <definedName name="ㅗ호" hidden="1">{#N/A,#N/A,FALSE,"조골재"}</definedName>
    <definedName name="ㅗㅓ" hidden="1">{#N/A,#N/A,FALSE,"조골재"}</definedName>
    <definedName name="ㅗㅓㅗ" hidden="1">{#N/A,#N/A,FALSE,"골재소요량";#N/A,#N/A,FALSE,"골재소요량"}</definedName>
    <definedName name="ㅘㅓ" hidden="1">{#N/A,#N/A,FALSE,"운반시간"}</definedName>
    <definedName name="ㅛㅛㅛ" hidden="1">[61]날개벽수량표!#REF!</definedName>
    <definedName name="ㅜ" hidden="1">{#N/A,#N/A,FALSE,"조골재"}</definedName>
    <definedName name="ㅜ1">#REF!</definedName>
    <definedName name="ㅠ">#REF!</definedName>
    <definedName name="ㅠ뮤ㅐ" hidden="1">#REF!</definedName>
    <definedName name="ㅠㅎㅁ">#REF!</definedName>
    <definedName name="ㅠㅗㅁㅈㄷ">#REF!</definedName>
    <definedName name="ㅠㅗㅠㄷㄱㅁ">#REF!</definedName>
    <definedName name="ㅠㅠ">#REF!</definedName>
    <definedName name="ㅠㅠㅠㅠㅠ" hidden="1">{#N/A,#N/A,FALSE,"2~8번"}</definedName>
    <definedName name="ㅡ" hidden="1">{#N/A,#N/A,FALSE,"2~8번"}</definedName>
    <definedName name="ㅣ" hidden="1">[85]조명시설!#REF!</definedName>
    <definedName name="ㅣ1">#REF!</definedName>
    <definedName name="ㅣㅎㄹㅇㅇ" hidden="1">{#N/A,#N/A,FALSE,"토공2"}</definedName>
    <definedName name="ㅣㅏㅓ" hidden="1">{#N/A,#N/A,FALSE,"운반시간"}</definedName>
    <definedName name="ㅣㅏㅓㅣㅏㅓㅣ" hidden="1">{#N/A,#N/A,FALSE,"속도"}</definedName>
    <definedName name="ㅣㅑㅣㅣ" hidden="1">{#N/A,#N/A,FALSE,"혼합골재"}</definedName>
    <definedName name="ㅣㅣ">[125]터파기및재료!#REF!</definedName>
    <definedName name="ㅣㅣㅣ" hidden="1">[85]조명시설!#REF!</definedName>
    <definedName name="ㅣㅣㅣㅣ" hidden="1">[85]조명시설!#REF!</definedName>
    <definedName name="ㅣㅣㅣㅣㅣ" hidden="1">[85]조명시설!#REF!</definedName>
    <definedName name="ㅣㅣㅣㅣㅣㅣ" hidden="1">[85]조명시설!#REF!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K121" i="286" l="1"/>
  <c r="E13" i="2" l="1"/>
  <c r="E25" i="2"/>
  <c r="E35" i="2"/>
  <c r="X2" i="2"/>
  <c r="BK120" i="286"/>
  <c r="BI119" i="286"/>
  <c r="BI115" i="286"/>
  <c r="BK112" i="286"/>
  <c r="BI111" i="286"/>
  <c r="BI110" i="286"/>
  <c r="BI109" i="286"/>
  <c r="BI108" i="286"/>
  <c r="BI107" i="286"/>
  <c r="BI106" i="286"/>
  <c r="BI105" i="286"/>
  <c r="BI103" i="286"/>
  <c r="BI102" i="286"/>
  <c r="BI100" i="286"/>
  <c r="BI99" i="286"/>
  <c r="BI98" i="286"/>
  <c r="BI97" i="286"/>
  <c r="BI95" i="286"/>
  <c r="BI93" i="286"/>
  <c r="BI92" i="286"/>
  <c r="BI90" i="286"/>
  <c r="BI89" i="286"/>
  <c r="BI88" i="286"/>
  <c r="BI87" i="286"/>
  <c r="BI86" i="286"/>
  <c r="BI85" i="286"/>
  <c r="BI84" i="286"/>
  <c r="BI83" i="286"/>
  <c r="BI82" i="286"/>
  <c r="BI81" i="286"/>
  <c r="BI80" i="286"/>
  <c r="BI79" i="286"/>
  <c r="BI78" i="286"/>
  <c r="BI77" i="286"/>
  <c r="BI75" i="286"/>
  <c r="BI73" i="286"/>
  <c r="BI71" i="286"/>
  <c r="BI68" i="286"/>
  <c r="BI67" i="286"/>
  <c r="BI66" i="286"/>
  <c r="BI63" i="286"/>
  <c r="BI61" i="286"/>
  <c r="BI60" i="286"/>
  <c r="BI59" i="286"/>
  <c r="BI58" i="286"/>
  <c r="BI57" i="286"/>
  <c r="BI56" i="286"/>
  <c r="BI54" i="286"/>
  <c r="BK48" i="286"/>
  <c r="BI47" i="286"/>
  <c r="BI45" i="286"/>
  <c r="BI44" i="286"/>
  <c r="BI43" i="286"/>
  <c r="BI41" i="286"/>
  <c r="BI38" i="286"/>
  <c r="BI36" i="286"/>
  <c r="BK36" i="286"/>
  <c r="BI35" i="286"/>
  <c r="BI34" i="286"/>
  <c r="BI32" i="286"/>
  <c r="BI30" i="286"/>
  <c r="BI29" i="286"/>
  <c r="BI25" i="286"/>
  <c r="BI22" i="286"/>
  <c r="BI21" i="286"/>
  <c r="BK21" i="286"/>
  <c r="BI20" i="286"/>
  <c r="BI18" i="286"/>
  <c r="BI17" i="286"/>
  <c r="BI16" i="286"/>
  <c r="BI14" i="286"/>
  <c r="BI13" i="286"/>
  <c r="BI12" i="286"/>
  <c r="BK7" i="286"/>
  <c r="BI6" i="286"/>
  <c r="BI5" i="286"/>
  <c r="Y38" i="2" l="1"/>
  <c r="Y39" i="2" s="1"/>
  <c r="Y41" i="2" s="1"/>
  <c r="Y42" i="2" s="1"/>
  <c r="BK22" i="286"/>
  <c r="BK114" i="286"/>
  <c r="BK17" i="286"/>
  <c r="BK116" i="286" l="1"/>
  <c r="BK115" i="286"/>
  <c r="E29" i="2"/>
  <c r="BK113" i="286"/>
  <c r="BK20" i="286"/>
  <c r="BK19" i="286"/>
  <c r="BK47" i="286"/>
  <c r="BK46" i="286"/>
  <c r="BK119" i="286"/>
  <c r="BK118" i="286"/>
  <c r="B13" i="2"/>
  <c r="E24" i="2" l="1"/>
  <c r="BK117" i="286"/>
  <c r="B31" i="2"/>
  <c r="B20" i="2"/>
  <c r="BK75" i="286" l="1"/>
  <c r="BK74" i="286"/>
  <c r="BK84" i="286"/>
  <c r="BK37" i="286"/>
  <c r="BK38" i="286"/>
  <c r="B21" i="2"/>
  <c r="BK77" i="286" l="1"/>
  <c r="Z39" i="2" l="1"/>
  <c r="AA38" i="2"/>
  <c r="BK43" i="286"/>
  <c r="BK62" i="286"/>
  <c r="BK63" i="286"/>
  <c r="AA50" i="286"/>
  <c r="AA39" i="2" l="1"/>
  <c r="Z40" i="2"/>
  <c r="BK45" i="286"/>
  <c r="BK88" i="286"/>
  <c r="AD51" i="286"/>
  <c r="BK85" i="286"/>
  <c r="BK89" i="286"/>
  <c r="BK87" i="286"/>
  <c r="H23" i="2"/>
  <c r="B23" i="2"/>
  <c r="Z45" i="2" l="1"/>
  <c r="Z41" i="2"/>
  <c r="AA40" i="2"/>
  <c r="BK73" i="286"/>
  <c r="BK72" i="286"/>
  <c r="BK61" i="286"/>
  <c r="BK106" i="286"/>
  <c r="BK44" i="286"/>
  <c r="BK42" i="286"/>
  <c r="BK59" i="286"/>
  <c r="BK107" i="286"/>
  <c r="BK18" i="286"/>
  <c r="BK58" i="286"/>
  <c r="BK57" i="286"/>
  <c r="BK86" i="286"/>
  <c r="BK60" i="286"/>
  <c r="B17" i="2"/>
  <c r="BK105" i="286" l="1"/>
  <c r="Z50" i="286"/>
  <c r="BK103" i="286"/>
  <c r="AC51" i="286"/>
  <c r="BK56" i="286"/>
  <c r="BK55" i="286"/>
  <c r="BK93" i="286"/>
  <c r="BK71" i="286"/>
  <c r="BK70" i="286"/>
  <c r="BK109" i="286"/>
  <c r="BK67" i="286"/>
  <c r="BK94" i="286"/>
  <c r="BK95" i="286"/>
  <c r="BK15" i="286"/>
  <c r="BK16" i="286"/>
  <c r="BK111" i="286"/>
  <c r="BK102" i="286"/>
  <c r="BK101" i="286"/>
  <c r="BK110" i="286"/>
  <c r="A2" i="2"/>
  <c r="BK92" i="286" l="1"/>
  <c r="BK91" i="286"/>
  <c r="BK53" i="286"/>
  <c r="BK54" i="286"/>
  <c r="BK90" i="286"/>
  <c r="AB50" i="286"/>
  <c r="AE51" i="286"/>
  <c r="BK104" i="286"/>
  <c r="BK108" i="286"/>
  <c r="BK66" i="286"/>
  <c r="BK81" i="286"/>
  <c r="I32" i="2"/>
  <c r="I33" i="2" s="1"/>
  <c r="B28" i="2"/>
  <c r="B27" i="2"/>
  <c r="B22" i="2"/>
  <c r="B19" i="2"/>
  <c r="B18" i="2"/>
  <c r="B16" i="2"/>
  <c r="B15" i="2"/>
  <c r="B14" i="2"/>
  <c r="V13" i="2"/>
  <c r="T13" i="2"/>
  <c r="B11" i="2"/>
  <c r="B8" i="2"/>
  <c r="BK79" i="286" l="1"/>
  <c r="BK83" i="286"/>
  <c r="AB49" i="286"/>
  <c r="AA49" i="286"/>
  <c r="AD50" i="286"/>
  <c r="AE50" i="286"/>
  <c r="H33" i="2"/>
  <c r="BK80" i="286" l="1"/>
  <c r="BK82" i="286"/>
  <c r="BK32" i="286" l="1"/>
  <c r="BK31" i="286"/>
  <c r="BK78" i="286"/>
  <c r="BK76" i="286"/>
  <c r="BK13" i="286"/>
  <c r="BK30" i="286"/>
  <c r="BK68" i="286" l="1"/>
  <c r="BK64" i="286"/>
  <c r="BK51" i="286"/>
  <c r="BK65" i="286"/>
  <c r="BK52" i="286"/>
  <c r="BK12" i="286"/>
  <c r="BK40" i="286" l="1"/>
  <c r="BK39" i="286"/>
  <c r="BK41" i="286"/>
  <c r="BK27" i="286"/>
  <c r="BK28" i="286"/>
  <c r="BK29" i="286"/>
  <c r="BK98" i="286" l="1"/>
  <c r="BK14" i="286"/>
  <c r="BK11" i="286"/>
  <c r="BK10" i="286"/>
  <c r="BK35" i="286"/>
  <c r="H5" i="2"/>
  <c r="E7" i="2"/>
  <c r="T33" i="2" l="1"/>
  <c r="E33" i="2"/>
  <c r="BK100" i="286"/>
  <c r="BK99" i="286"/>
  <c r="BK33" i="286"/>
  <c r="BK34" i="286"/>
  <c r="BK26" i="286"/>
  <c r="V33" i="2"/>
  <c r="O21" i="1"/>
  <c r="E17" i="2"/>
  <c r="E15" i="2"/>
  <c r="T7" i="2"/>
  <c r="E19" i="2"/>
  <c r="V7" i="2"/>
  <c r="E11" i="2" l="1"/>
  <c r="E8" i="2"/>
  <c r="BK96" i="286"/>
  <c r="BK97" i="286"/>
  <c r="BK69" i="286"/>
  <c r="AC50" i="286"/>
  <c r="BK50" i="286" s="1"/>
  <c r="Z49" i="286"/>
  <c r="T15" i="2"/>
  <c r="V15" i="2"/>
  <c r="V19" i="2"/>
  <c r="T19" i="2"/>
  <c r="E6" i="2"/>
  <c r="V8" i="2"/>
  <c r="T8" i="2"/>
  <c r="V17" i="2"/>
  <c r="T17" i="2"/>
  <c r="E18" i="2"/>
  <c r="T11" i="2" l="1"/>
  <c r="V11" i="2"/>
  <c r="BK49" i="286"/>
  <c r="V18" i="2"/>
  <c r="T18" i="2"/>
  <c r="V6" i="2"/>
  <c r="E16" i="2"/>
  <c r="T6" i="2"/>
  <c r="V16" i="2" l="1"/>
  <c r="T16" i="2"/>
  <c r="BK23" i="286" l="1"/>
  <c r="BK24" i="286"/>
  <c r="BK25" i="286"/>
  <c r="BK9" i="286"/>
  <c r="BK6" i="286"/>
  <c r="BK8" i="286" l="1"/>
  <c r="H4" i="2" l="1"/>
  <c r="E5" i="2" l="1"/>
  <c r="BK4" i="286"/>
  <c r="BK5" i="286"/>
  <c r="T5" i="2"/>
  <c r="E14" i="2"/>
  <c r="E12" i="2"/>
  <c r="H12" i="2"/>
  <c r="V5" i="2"/>
  <c r="T12" i="2" l="1"/>
  <c r="V12" i="2"/>
  <c r="V14" i="2"/>
  <c r="T14" i="2"/>
  <c r="E10" i="2" l="1"/>
  <c r="H6" i="2"/>
  <c r="H3" i="2" s="1"/>
  <c r="E4" i="2" s="1"/>
  <c r="E20" i="2" l="1"/>
  <c r="V4" i="2"/>
  <c r="T4" i="2"/>
  <c r="H22" i="2"/>
  <c r="E22" i="2"/>
  <c r="E23" i="2"/>
  <c r="T10" i="2"/>
  <c r="B38" i="2"/>
  <c r="B39" i="2" s="1"/>
  <c r="B41" i="2" s="1"/>
  <c r="B42" i="2" s="1"/>
  <c r="E21" i="2"/>
  <c r="V10" i="2"/>
  <c r="T21" i="2" l="1"/>
  <c r="V21" i="2"/>
  <c r="T22" i="2"/>
  <c r="V22" i="2"/>
  <c r="E9" i="2" l="1"/>
  <c r="T9" i="2"/>
  <c r="V9" i="2"/>
  <c r="E26" i="2" l="1"/>
  <c r="H8" i="2"/>
  <c r="H27" i="2"/>
  <c r="V26" i="2"/>
  <c r="T26" i="2"/>
  <c r="H14" i="2"/>
  <c r="E27" i="2" l="1"/>
  <c r="E28" i="2"/>
  <c r="H30" i="2"/>
  <c r="T27" i="2"/>
  <c r="H21" i="2"/>
  <c r="V27" i="2"/>
  <c r="E30" i="2" l="1"/>
  <c r="V28" i="2"/>
  <c r="T28" i="2"/>
  <c r="T30" i="2" l="1"/>
  <c r="G30" i="2"/>
  <c r="V30" i="2"/>
  <c r="D38" i="2"/>
  <c r="C39" i="2"/>
  <c r="E31" i="2" l="1"/>
  <c r="V31" i="2"/>
  <c r="T31" i="2"/>
  <c r="E32" i="2" l="1"/>
  <c r="T32" i="2"/>
  <c r="D39" i="2"/>
  <c r="V32" i="2"/>
  <c r="C40" i="2"/>
  <c r="E34" i="2" l="1"/>
  <c r="D40" i="2"/>
  <c r="T34" i="2"/>
  <c r="C45" i="2"/>
  <c r="H16" i="2"/>
  <c r="C41" i="2"/>
  <c r="V34" i="2"/>
</calcChain>
</file>

<file path=xl/comments1.xml><?xml version="1.0" encoding="utf-8"?>
<comments xmlns="http://schemas.openxmlformats.org/spreadsheetml/2006/main">
  <authors>
    <author/>
  </authors>
  <commentList>
    <comment ref="H49" authorId="0" shapeId="0">
      <text>
        <r>
          <rPr>
            <sz val="8"/>
            <color indexed="8"/>
            <rFont val="Arial"/>
            <family val="2"/>
          </rPr>
          <t>Z열에 수식을 나누어 참조하였습니다.</t>
        </r>
      </text>
    </comment>
    <comment ref="J49" authorId="0" shapeId="0">
      <text>
        <r>
          <rPr>
            <sz val="8"/>
            <color indexed="8"/>
            <rFont val="Arial"/>
            <family val="2"/>
          </rPr>
          <t>AA열에 수식을 나누어 참조하였습니다.</t>
        </r>
      </text>
    </comment>
    <comment ref="L49" authorId="0" shapeId="0">
      <text>
        <r>
          <rPr>
            <sz val="8"/>
            <color indexed="8"/>
            <rFont val="Arial"/>
            <family val="2"/>
          </rPr>
          <t>AB열에 수식을 나누어 참조하였습니다.</t>
        </r>
      </text>
    </comment>
    <comment ref="BS49" authorId="0" shapeId="0">
      <text>
        <r>
          <rPr>
            <sz val="8"/>
            <color indexed="8"/>
            <rFont val="Arial"/>
            <family val="2"/>
          </rPr>
          <t>Z열에 수식을 나누어 참조하였습니다.</t>
        </r>
      </text>
    </comment>
    <comment ref="BU49" authorId="0" shapeId="0">
      <text>
        <r>
          <rPr>
            <sz val="8"/>
            <color indexed="8"/>
            <rFont val="Arial"/>
            <family val="2"/>
          </rPr>
          <t>AA열에 수식을 나누어 참조하였습니다.</t>
        </r>
      </text>
    </comment>
    <comment ref="BW49" authorId="0" shapeId="0">
      <text>
        <r>
          <rPr>
            <sz val="8"/>
            <color indexed="8"/>
            <rFont val="Arial"/>
            <family val="2"/>
          </rPr>
          <t>AB열에 수식을 나누어 참조하였습니다.</t>
        </r>
      </text>
    </comment>
    <comment ref="H50" authorId="0" shapeId="0">
      <text>
        <r>
          <rPr>
            <sz val="8"/>
            <color indexed="8"/>
            <rFont val="Arial"/>
            <family val="2"/>
          </rPr>
          <t>AC열에 수식을 나누어 참조하였습니다.</t>
        </r>
      </text>
    </comment>
    <comment ref="J50" authorId="0" shapeId="0">
      <text>
        <r>
          <rPr>
            <sz val="8"/>
            <color indexed="8"/>
            <rFont val="Arial"/>
            <family val="2"/>
          </rPr>
          <t>AD열에 수식을 나누어 참조하였습니다.</t>
        </r>
      </text>
    </comment>
    <comment ref="L50" authorId="0" shapeId="0">
      <text>
        <r>
          <rPr>
            <sz val="8"/>
            <color indexed="8"/>
            <rFont val="Arial"/>
            <family val="2"/>
          </rPr>
          <t>AE열에 수식을 나누어 참조하였습니다.</t>
        </r>
      </text>
    </comment>
    <comment ref="BS50" authorId="0" shapeId="0">
      <text>
        <r>
          <rPr>
            <sz val="8"/>
            <color indexed="8"/>
            <rFont val="Arial"/>
            <family val="2"/>
          </rPr>
          <t>AC열에 수식을 나누어 참조하였습니다.</t>
        </r>
      </text>
    </comment>
    <comment ref="BU50" authorId="0" shapeId="0">
      <text>
        <r>
          <rPr>
            <sz val="8"/>
            <color indexed="8"/>
            <rFont val="Arial"/>
            <family val="2"/>
          </rPr>
          <t>AD열에 수식을 나누어 참조하였습니다.</t>
        </r>
      </text>
    </comment>
    <comment ref="BW50" authorId="0" shapeId="0">
      <text>
        <r>
          <rPr>
            <sz val="8"/>
            <color indexed="8"/>
            <rFont val="Arial"/>
            <family val="2"/>
          </rPr>
          <t>AE열에 수식을 나누어 참조하였습니다.</t>
        </r>
      </text>
    </comment>
  </commentList>
</comments>
</file>

<file path=xl/sharedStrings.xml><?xml version="1.0" encoding="utf-8"?>
<sst xmlns="http://schemas.openxmlformats.org/spreadsheetml/2006/main" count="1611" uniqueCount="550">
  <si>
    <t>공사 규모 : “순공사원가(재료비+노무비+경비 합계액)” 기준</t>
  </si>
  <si>
    <t>1. 토목공사 설계 및 적산지침(한국토지주택공사,2010)</t>
  </si>
  <si>
    <t xml:space="preserve">현장사무원급료/제23조(파견비) 파견근로자의 직무별 파견비는 별표 3의 파견근로자 직무별 표준계약금액으로 하며, 표준계약금액의 변경은 매년 1월 1일을 기준으로 사장이 조정할 수 있다.
</t>
  </si>
  <si>
    <r>
      <t>공사 규모</t>
    </r>
    <r>
      <rPr>
        <sz val="9"/>
        <color rgb="FF000000"/>
        <rFont val="Arial"/>
        <family val="2"/>
      </rPr>
      <t xml:space="preserve"> : “순공사원가(재료비+노무비+경비 합계액)” 기준</t>
    </r>
  </si>
  <si>
    <t>3. 기간제근로자의 보수에 관한지침(2009.9)으로 산정(기간제 근로자 운영지침 30조에 따라 기준제정)</t>
  </si>
  <si>
    <t>※ 1. 월 파견비에는 근로기준법에 의한 법정수당 및 사회보장보험료 등 제반경비</t>
  </si>
  <si>
    <t>2. 금액란에는 직접비, 간접비 등을 세부항목으로 구분하지 않고 총액을 기재함.</t>
  </si>
  <si>
    <t>건강보험, 산재보험, 고용보험, 장애자분담금, 사업소세, 복리후생비 등</t>
  </si>
  <si>
    <t>2. 위 지침 개정안이 2010.3(인사처-파견근로자운영지침) 발표</t>
  </si>
  <si>
    <t xml:space="preserve"> - 건설현장 감독사무실 설치 및 현장경비 운영지침 개정안(2011.11 개정), 현장운영기준 개선(안) 2011.9월</t>
  </si>
  <si>
    <t>사무보조원/일반사무조조/ 1,558,230원</t>
  </si>
  <si>
    <t>개정안 #별표3(3.8 사무보조원 및 청소원관련)</t>
  </si>
  <si>
    <t>□ 토목공사 유자격자 등급별 금액(추정금액기준)</t>
  </si>
  <si>
    <t>※ 대상액 :　재료비+직접노무비+지급자재비(부가세 제외) 합계액</t>
  </si>
  <si>
    <t>급여, 상여금, 퇴직충당금, 국민연금, 연차수당 등 인건비</t>
  </si>
  <si>
    <t>상담보조,임대보조,판매보조,일반비서,물건조사,현장사무보조 등</t>
  </si>
  <si>
    <t>식</t>
  </si>
  <si>
    <t/>
  </si>
  <si>
    <t>노무비</t>
  </si>
  <si>
    <t>수 량</t>
  </si>
  <si>
    <t xml:space="preserve"> </t>
  </si>
  <si>
    <t>단위</t>
  </si>
  <si>
    <t>비 고</t>
  </si>
  <si>
    <t>단 위</t>
  </si>
  <si>
    <t>직무</t>
  </si>
  <si>
    <t>금 액</t>
  </si>
  <si>
    <t>구 분</t>
  </si>
  <si>
    <t>증감액</t>
  </si>
  <si>
    <t xml:space="preserve">
</t>
  </si>
  <si>
    <r>
      <rPr>
        <sz val="10"/>
        <color rgb="FF000000"/>
        <rFont val="돋움"/>
        <family val="3"/>
        <charset val="129"/>
      </rPr>
      <t>공사규모</t>
    </r>
    <r>
      <rPr>
        <sz val="9"/>
        <color rgb="FF000000"/>
        <rFont val="Arial"/>
        <family val="2"/>
      </rPr>
      <t xml:space="preserve"> : “</t>
    </r>
    <r>
      <rPr>
        <sz val="10"/>
        <color rgb="FF000000"/>
        <rFont val="돋움"/>
        <family val="3"/>
        <charset val="129"/>
      </rPr>
      <t>직접공사비</t>
    </r>
    <r>
      <rPr>
        <sz val="9"/>
        <color rgb="FF000000"/>
        <rFont val="Arial"/>
        <family val="2"/>
      </rPr>
      <t>”</t>
    </r>
    <r>
      <rPr>
        <sz val="10"/>
        <color rgb="FF000000"/>
        <rFont val="돋움"/>
        <family val="3"/>
        <charset val="129"/>
      </rPr>
      <t>기준</t>
    </r>
  </si>
  <si>
    <t>산    출    근    거</t>
  </si>
  <si>
    <t xml:space="preserve">    다-1. 산  출  경  비</t>
  </si>
  <si>
    <t xml:space="preserve">    다-8. 노인장기요양보험료</t>
  </si>
  <si>
    <t>1. 총      원      가</t>
  </si>
  <si>
    <t>※ 추정금액=추정가격+관급액+부가세</t>
  </si>
  <si>
    <t xml:space="preserve">    다-4. 기  타  경  비</t>
  </si>
  <si>
    <t xml:space="preserve">    다-9. 국민연금보험료</t>
  </si>
  <si>
    <t>3. 설   계    금   액</t>
  </si>
  <si>
    <t xml:space="preserve">    나-2. 간 접 노 무 비</t>
  </si>
  <si>
    <t>&lt;==23.공사비합계 단수조정</t>
  </si>
  <si>
    <t>2. 부  가  가  치  세</t>
  </si>
  <si>
    <t>4. 지  급  자  재  비</t>
  </si>
  <si>
    <t xml:space="preserve">    다-7. 국민건강보험료</t>
  </si>
  <si>
    <t xml:space="preserve">    다-2. 산 재 보 험 료</t>
  </si>
  <si>
    <t xml:space="preserve">    다-5. 퇴직공제부금비</t>
  </si>
  <si>
    <t xml:space="preserve"> 3. 이          윤</t>
  </si>
  <si>
    <t xml:space="preserve">    다-6. 고 용 보 험 료</t>
  </si>
  <si>
    <t>원 가 계 산 서</t>
  </si>
  <si>
    <t>비      고</t>
  </si>
  <si>
    <t>경  비(관급제외)</t>
  </si>
  <si>
    <t xml:space="preserve"> 소  재  지 : </t>
  </si>
  <si>
    <t xml:space="preserve">  가. 재 료 비</t>
  </si>
  <si>
    <t>파견비 산출내역서</t>
  </si>
  <si>
    <t xml:space="preserve">   공사비 산정의견</t>
  </si>
  <si>
    <t xml:space="preserve">  나. 노 무 비</t>
  </si>
  <si>
    <t>현장사무원급료지급기준</t>
  </si>
  <si>
    <t xml:space="preserve">  다. 경    비</t>
  </si>
  <si>
    <t>부가가치세 포함</t>
  </si>
  <si>
    <t>일체가 포함됨.</t>
  </si>
  <si>
    <t>관급자재 단수조정</t>
  </si>
  <si>
    <t>관급자재 단수조정전</t>
  </si>
  <si>
    <t>재료비(관급제외)</t>
  </si>
  <si>
    <t>박물관․홍보관 업무수행보조 및 고객응대</t>
  </si>
  <si>
    <t xml:space="preserve">    다-10. 공사이행보증서발급수수료</t>
  </si>
  <si>
    <t>* 건설공사손해보험료 : PQ대상공사</t>
  </si>
  <si>
    <t>[가+나+다]</t>
  </si>
  <si>
    <t>직 접 비</t>
  </si>
  <si>
    <t>사무보조</t>
  </si>
  <si>
    <t>직무구분</t>
  </si>
  <si>
    <t>부 가 세</t>
  </si>
  <si>
    <t>일상감사 후</t>
  </si>
  <si>
    <t>일반관리비</t>
  </si>
  <si>
    <t> 일반사무보조</t>
  </si>
  <si>
    <t>작
성</t>
  </si>
  <si>
    <t>금액(원)</t>
  </si>
  <si>
    <t>간 접 비</t>
  </si>
  <si>
    <t>통신공사</t>
  </si>
  <si>
    <t>파견비 계</t>
  </si>
  <si>
    <t>사업수주 지원</t>
  </si>
  <si>
    <t>이익준비금</t>
  </si>
  <si>
    <t>별첨 3】</t>
  </si>
  <si>
    <t>월 급여산정</t>
  </si>
  <si>
    <t>전기공사</t>
  </si>
  <si>
    <t>검
산</t>
  </si>
  <si>
    <t>재 료 비</t>
  </si>
  <si>
    <t>노 무 비</t>
  </si>
  <si>
    <t>금    액</t>
  </si>
  <si>
    <t>합  계</t>
  </si>
  <si>
    <t>경    비</t>
  </si>
  <si>
    <t>검
토</t>
  </si>
  <si>
    <t>건축공사</t>
  </si>
  <si>
    <t>대상공사비</t>
  </si>
  <si>
    <t>기초금액</t>
  </si>
  <si>
    <t>승
인</t>
  </si>
  <si>
    <t>업무범위</t>
  </si>
  <si>
    <t xml:space="preserve"> 2. 일 반 관 리 비</t>
  </si>
  <si>
    <t>공사규모 : “추정가격”기준</t>
  </si>
  <si>
    <t>&lt;==6.공급가액 단수조정</t>
  </si>
  <si>
    <t xml:space="preserve"> 박물관․홍보관 업무수행 </t>
  </si>
  <si>
    <t>도시정비 사업관련 사무보조</t>
  </si>
  <si>
    <t xml:space="preserve"> A. 직 접 공 사 비</t>
  </si>
  <si>
    <t>공          종</t>
  </si>
  <si>
    <t>공 사 비  총 괄 표</t>
  </si>
  <si>
    <t xml:space="preserve"> 1. 순공사원가 합계</t>
  </si>
  <si>
    <t>5. 공 사 예 정  금 액</t>
  </si>
  <si>
    <r>
      <t>2014</t>
    </r>
    <r>
      <rPr>
        <b/>
        <sz val="10"/>
        <color rgb="FF000000"/>
        <rFont val="돋움"/>
        <family val="3"/>
        <charset val="129"/>
      </rPr>
      <t>년</t>
    </r>
    <r>
      <rPr>
        <b/>
        <sz val="10"/>
        <color rgb="FF000000"/>
        <rFont val="Arial"/>
        <family val="2"/>
      </rPr>
      <t xml:space="preserve"> 3</t>
    </r>
    <r>
      <rPr>
        <b/>
        <sz val="10"/>
        <color rgb="FF000000"/>
        <rFont val="돋움"/>
        <family val="3"/>
        <charset val="129"/>
      </rPr>
      <t>월</t>
    </r>
    <r>
      <rPr>
        <b/>
        <sz val="10"/>
        <color rgb="FF000000"/>
        <rFont val="Arial"/>
        <family val="2"/>
      </rPr>
      <t>26</t>
    </r>
    <r>
      <rPr>
        <b/>
        <sz val="10"/>
        <color rgb="FF000000"/>
        <rFont val="돋움"/>
        <family val="3"/>
        <charset val="129"/>
      </rPr>
      <t>일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돋움"/>
        <family val="3"/>
        <charset val="129"/>
      </rPr>
      <t>대비</t>
    </r>
  </si>
  <si>
    <r>
      <t>2014</t>
    </r>
    <r>
      <rPr>
        <b/>
        <sz val="10"/>
        <color rgb="FF000000"/>
        <rFont val="돋움"/>
        <family val="3"/>
        <charset val="129"/>
      </rPr>
      <t>년</t>
    </r>
    <r>
      <rPr>
        <b/>
        <sz val="10"/>
        <color rgb="FF000000"/>
        <rFont val="Arial"/>
        <family val="2"/>
      </rPr>
      <t xml:space="preserve"> 6</t>
    </r>
    <r>
      <rPr>
        <b/>
        <sz val="10"/>
        <color rgb="FF000000"/>
        <rFont val="돋움"/>
        <family val="3"/>
        <charset val="129"/>
      </rPr>
      <t>월</t>
    </r>
    <r>
      <rPr>
        <b/>
        <sz val="10"/>
        <color rgb="FF000000"/>
        <rFont val="Arial"/>
        <family val="2"/>
      </rPr>
      <t>03</t>
    </r>
    <r>
      <rPr>
        <b/>
        <sz val="10"/>
        <color rgb="FF000000"/>
        <rFont val="돋움"/>
        <family val="3"/>
        <charset val="129"/>
      </rPr>
      <t>일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돋움"/>
        <family val="3"/>
        <charset val="129"/>
      </rPr>
      <t>대비</t>
    </r>
  </si>
  <si>
    <t>구    분</t>
    <phoneticPr fontId="38" type="noConversion"/>
  </si>
  <si>
    <r>
      <t>1등급 : 1</t>
    </r>
    <r>
      <rPr>
        <sz val="8"/>
        <color rgb="FF000000"/>
        <rFont val="맑은 고딕"/>
        <family val="3"/>
        <charset val="129"/>
      </rPr>
      <t>7</t>
    </r>
    <r>
      <rPr>
        <sz val="8"/>
        <color rgb="FF000000"/>
        <rFont val="한양신명조"/>
        <family val="3"/>
        <charset val="129"/>
      </rPr>
      <t>00억이상, 2등급 :</t>
    </r>
    <r>
      <rPr>
        <sz val="8"/>
        <color rgb="FF000000"/>
        <rFont val="맑은 고딕"/>
        <family val="3"/>
        <charset val="129"/>
      </rPr>
      <t>170</t>
    </r>
    <r>
      <rPr>
        <sz val="8"/>
        <color rgb="FF000000"/>
        <rFont val="한양신명조"/>
        <family val="3"/>
        <charset val="129"/>
      </rPr>
      <t>0억</t>
    </r>
    <r>
      <rPr>
        <sz val="8"/>
        <color rgb="FF000000"/>
        <rFont val="맑은 고딕"/>
        <family val="3"/>
        <charset val="129"/>
      </rPr>
      <t>미만</t>
    </r>
    <r>
      <rPr>
        <sz val="8"/>
        <color rgb="FF000000"/>
        <rFont val="한양신명조"/>
        <family val="3"/>
        <charset val="129"/>
      </rPr>
      <t>～</t>
    </r>
    <r>
      <rPr>
        <sz val="8"/>
        <color rgb="FF000000"/>
        <rFont val="맑은 고딕"/>
        <family val="3"/>
        <charset val="129"/>
      </rPr>
      <t>95</t>
    </r>
    <r>
      <rPr>
        <sz val="8"/>
        <color rgb="FF000000"/>
        <rFont val="한양신명조"/>
        <family val="3"/>
        <charset val="129"/>
      </rPr>
      <t>0억이상</t>
    </r>
    <phoneticPr fontId="38" type="noConversion"/>
  </si>
  <si>
    <r>
      <t xml:space="preserve">3등급 : </t>
    </r>
    <r>
      <rPr>
        <sz val="8"/>
        <color rgb="FF000000"/>
        <rFont val="맑은 고딕"/>
        <family val="3"/>
        <charset val="129"/>
      </rPr>
      <t>95</t>
    </r>
    <r>
      <rPr>
        <sz val="8"/>
        <color rgb="FF000000"/>
        <rFont val="한양신명조"/>
        <family val="3"/>
        <charset val="129"/>
      </rPr>
      <t>0억～</t>
    </r>
    <r>
      <rPr>
        <sz val="8"/>
        <color rgb="FF000000"/>
        <rFont val="맑은 고딕"/>
        <family val="3"/>
        <charset val="129"/>
      </rPr>
      <t>55</t>
    </r>
    <r>
      <rPr>
        <sz val="8"/>
        <color rgb="FF000000"/>
        <rFont val="한양신명조"/>
        <family val="3"/>
        <charset val="129"/>
      </rPr>
      <t xml:space="preserve">0억이상, 4등급 : </t>
    </r>
    <r>
      <rPr>
        <sz val="8"/>
        <color rgb="FF000000"/>
        <rFont val="맑은 고딕"/>
        <family val="3"/>
        <charset val="129"/>
      </rPr>
      <t>55</t>
    </r>
    <r>
      <rPr>
        <sz val="8"/>
        <color rgb="FF000000"/>
        <rFont val="한양신명조"/>
        <family val="3"/>
        <charset val="129"/>
      </rPr>
      <t>0억～</t>
    </r>
    <r>
      <rPr>
        <sz val="8"/>
        <color rgb="FF000000"/>
        <rFont val="맑은 고딕"/>
        <family val="3"/>
        <charset val="129"/>
      </rPr>
      <t>40</t>
    </r>
    <r>
      <rPr>
        <sz val="8"/>
        <color rgb="FF000000"/>
        <rFont val="한양신명조"/>
        <family val="3"/>
        <charset val="129"/>
      </rPr>
      <t>0억이상</t>
    </r>
    <phoneticPr fontId="38" type="noConversion"/>
  </si>
  <si>
    <r>
      <t xml:space="preserve">5등급 : </t>
    </r>
    <r>
      <rPr>
        <sz val="8"/>
        <color rgb="FF000000"/>
        <rFont val="맑은 고딕"/>
        <family val="3"/>
        <charset val="129"/>
      </rPr>
      <t>40</t>
    </r>
    <r>
      <rPr>
        <sz val="8"/>
        <color rgb="FF000000"/>
        <rFont val="한양신명조"/>
        <family val="3"/>
        <charset val="129"/>
      </rPr>
      <t>0억～</t>
    </r>
    <r>
      <rPr>
        <sz val="8"/>
        <color rgb="FF000000"/>
        <rFont val="맑은 고딕"/>
        <family val="3"/>
        <charset val="129"/>
      </rPr>
      <t>22</t>
    </r>
    <r>
      <rPr>
        <sz val="8"/>
        <color rgb="FF000000"/>
        <rFont val="한양신명조"/>
        <family val="3"/>
        <charset val="129"/>
      </rPr>
      <t>0억이상, 6등급 :</t>
    </r>
    <r>
      <rPr>
        <sz val="8"/>
        <color rgb="FF000000"/>
        <rFont val="맑은 고딕"/>
        <family val="3"/>
        <charset val="129"/>
      </rPr>
      <t>22</t>
    </r>
    <r>
      <rPr>
        <sz val="8"/>
        <color rgb="FF000000"/>
        <rFont val="한양신명조"/>
        <family val="3"/>
        <charset val="129"/>
      </rPr>
      <t>0억～1</t>
    </r>
    <r>
      <rPr>
        <sz val="8"/>
        <color rgb="FF000000"/>
        <rFont val="맑은 고딕"/>
        <family val="3"/>
        <charset val="129"/>
      </rPr>
      <t>4</t>
    </r>
    <r>
      <rPr>
        <sz val="8"/>
        <color rgb="FF000000"/>
        <rFont val="한양신명조"/>
        <family val="3"/>
        <charset val="129"/>
      </rPr>
      <t>0억이상, 7등급:1</t>
    </r>
    <r>
      <rPr>
        <sz val="8"/>
        <color rgb="FF000000"/>
        <rFont val="맑은 고딕"/>
        <family val="3"/>
        <charset val="129"/>
      </rPr>
      <t>4</t>
    </r>
    <r>
      <rPr>
        <sz val="8"/>
        <color rgb="FF000000"/>
        <rFont val="한양신명조"/>
        <family val="3"/>
        <charset val="129"/>
      </rPr>
      <t>0억~</t>
    </r>
    <r>
      <rPr>
        <sz val="8"/>
        <color rgb="FF000000"/>
        <rFont val="맑은 고딕"/>
        <family val="3"/>
        <charset val="129"/>
      </rPr>
      <t>81</t>
    </r>
    <r>
      <rPr>
        <sz val="8"/>
        <color rgb="FF000000"/>
        <rFont val="한양신명조"/>
        <family val="3"/>
        <charset val="129"/>
      </rPr>
      <t>억이상</t>
    </r>
    <phoneticPr fontId="38" type="noConversion"/>
  </si>
  <si>
    <t xml:space="preserve">    다-3. 산업안전보건관리비 </t>
    <phoneticPr fontId="38" type="noConversion"/>
  </si>
  <si>
    <t xml:space="preserve">    </t>
    <phoneticPr fontId="38" type="noConversion"/>
  </si>
  <si>
    <t>철(중량)</t>
  </si>
  <si>
    <t>MGM060000105</t>
  </si>
  <si>
    <t>25-18-80</t>
  </si>
  <si>
    <t>MXCG23750680</t>
  </si>
  <si>
    <t>내역서</t>
  </si>
  <si>
    <t>공 종 명</t>
  </si>
  <si>
    <t>규 격</t>
  </si>
  <si>
    <t>수량</t>
  </si>
  <si>
    <t>합    계</t>
  </si>
  <si>
    <t>단 가</t>
  </si>
  <si>
    <t>할 증</t>
  </si>
  <si>
    <t>화폐변환</t>
  </si>
  <si>
    <t>OP값</t>
  </si>
  <si>
    <t>EQ</t>
  </si>
  <si>
    <t>LA</t>
  </si>
  <si>
    <t>MA</t>
  </si>
  <si>
    <t>금액계상</t>
  </si>
  <si>
    <t>직접공사비</t>
  </si>
  <si>
    <t>A0001</t>
  </si>
  <si>
    <t xml:space="preserve">   Ⅰ. 공 통 공 종</t>
  </si>
  <si>
    <t>10</t>
  </si>
  <si>
    <t>A01</t>
  </si>
  <si>
    <t>20</t>
  </si>
  <si>
    <t>A02</t>
  </si>
  <si>
    <t xml:space="preserve">   </t>
  </si>
  <si>
    <t>30</t>
  </si>
  <si>
    <t>S</t>
  </si>
  <si>
    <t>Ⅰ. 공 통 공 종</t>
  </si>
  <si>
    <t xml:space="preserve">    1. 공통공사비</t>
  </si>
  <si>
    <t>40</t>
  </si>
  <si>
    <t>m</t>
  </si>
  <si>
    <t>70</t>
  </si>
  <si>
    <t>F</t>
  </si>
  <si>
    <t>E</t>
  </si>
  <si>
    <t>80</t>
  </si>
  <si>
    <t>90</t>
  </si>
  <si>
    <t>100</t>
  </si>
  <si>
    <t>110</t>
  </si>
  <si>
    <t>120</t>
  </si>
  <si>
    <t>T</t>
  </si>
  <si>
    <t>24개월</t>
  </si>
  <si>
    <t>m2</t>
  </si>
  <si>
    <t>160</t>
  </si>
  <si>
    <t>170</t>
  </si>
  <si>
    <t>180</t>
  </si>
  <si>
    <t>#.43</t>
  </si>
  <si>
    <t>210</t>
  </si>
  <si>
    <t>개소</t>
  </si>
  <si>
    <t>280</t>
  </si>
  <si>
    <t>m3</t>
  </si>
  <si>
    <t>300</t>
  </si>
  <si>
    <t>UGD000003040</t>
  </si>
  <si>
    <t>UAC010000071</t>
  </si>
  <si>
    <t>#.32</t>
  </si>
  <si>
    <t>GSXD00X00041</t>
  </si>
  <si>
    <t>GSXD00X00042</t>
  </si>
  <si>
    <t>GSXD00X00043</t>
  </si>
  <si>
    <t>690</t>
  </si>
  <si>
    <t>700</t>
  </si>
  <si>
    <t>710</t>
  </si>
  <si>
    <t>730</t>
  </si>
  <si>
    <t xml:space="preserve">      1). 장비운반</t>
  </si>
  <si>
    <t>740</t>
  </si>
  <si>
    <t xml:space="preserve">       가). 중기운반</t>
  </si>
  <si>
    <t>시청→현장, L=3.8km</t>
  </si>
  <si>
    <t>XGT001501000</t>
  </si>
  <si>
    <t>(수조식+자동식)</t>
  </si>
  <si>
    <t>대</t>
  </si>
  <si>
    <t>XGA040000020</t>
  </si>
  <si>
    <t>월</t>
  </si>
  <si>
    <t>XGA040000200</t>
  </si>
  <si>
    <t>8×4×3.5</t>
  </si>
  <si>
    <t>XUL107E01039</t>
  </si>
  <si>
    <t>XYHZ00002071</t>
  </si>
  <si>
    <t>H=6,000, W=8,000(손율1년이상)</t>
  </si>
  <si>
    <t>XYHZ00001231</t>
  </si>
  <si>
    <t>XYHZ00003060</t>
  </si>
  <si>
    <t>ton</t>
  </si>
  <si>
    <t xml:space="preserve">     1. 지장물철거공</t>
  </si>
  <si>
    <t>50</t>
  </si>
  <si>
    <t>60</t>
  </si>
  <si>
    <t xml:space="preserve">       가). 1차 인력선별</t>
  </si>
  <si>
    <t>동</t>
  </si>
  <si>
    <t>XUL202206010</t>
  </si>
  <si>
    <t xml:space="preserve">       나). 철거(목조)</t>
  </si>
  <si>
    <t>XUL202206021</t>
  </si>
  <si>
    <t>XUL202206032</t>
  </si>
  <si>
    <t>XUL202206052</t>
  </si>
  <si>
    <t>XUL202206080</t>
  </si>
  <si>
    <t>XUL202206040</t>
  </si>
  <si>
    <t>XUL202206090</t>
  </si>
  <si>
    <t xml:space="preserve">       자). 벽돌블록</t>
  </si>
  <si>
    <t>UCA012000430</t>
  </si>
  <si>
    <t xml:space="preserve">       차). 철근콘크리트 깨기/ T=30cm미만</t>
  </si>
  <si>
    <t>UCA012000530</t>
  </si>
  <si>
    <t xml:space="preserve">       카). 무근콘크리트 깨기/ T=30cm미만</t>
  </si>
  <si>
    <t xml:space="preserve">       타). 콘크리트포장 깨기/ T=30cm미만</t>
  </si>
  <si>
    <t xml:space="preserve">       파). 아스팔트포장 깨기/ T=30cm미만</t>
  </si>
  <si>
    <t>UCA012000540</t>
  </si>
  <si>
    <t xml:space="preserve">       하). 보도블록 철거/ 장비철거</t>
  </si>
  <si>
    <t>A-Type</t>
  </si>
  <si>
    <t>#.31</t>
  </si>
  <si>
    <t>XXSE0251020</t>
  </si>
  <si>
    <t>450</t>
  </si>
  <si>
    <t>XCE014000015</t>
  </si>
  <si>
    <t>460</t>
  </si>
  <si>
    <t>470</t>
  </si>
  <si>
    <t>480</t>
  </si>
  <si>
    <t>X2C110015100</t>
  </si>
  <si>
    <t xml:space="preserve">       가). 분뇨수거</t>
  </si>
  <si>
    <t>ℓ</t>
  </si>
  <si>
    <t>#.5</t>
  </si>
  <si>
    <t>XGOY00000970</t>
  </si>
  <si>
    <t xml:space="preserve">       가). 관정폐공</t>
  </si>
  <si>
    <t>D50mm, H=30m</t>
  </si>
  <si>
    <t>공</t>
  </si>
  <si>
    <t>XYHZ00005810</t>
  </si>
  <si>
    <t xml:space="preserve">       나). 관정폐공</t>
  </si>
  <si>
    <t>D100mm, H=50m</t>
  </si>
  <si>
    <t>XYHZ00005820</t>
  </si>
  <si>
    <t xml:space="preserve">       다). 관정폐공</t>
  </si>
  <si>
    <t>D150mm, H=75m</t>
  </si>
  <si>
    <t>XYHZ00005830</t>
  </si>
  <si>
    <t xml:space="preserve">       라). 관정폐공</t>
  </si>
  <si>
    <t>D200mm, H=120m</t>
  </si>
  <si>
    <t>XYHZ00005840</t>
  </si>
  <si>
    <t>XYHZ00002005</t>
  </si>
  <si>
    <t>XYHZ00004324</t>
  </si>
  <si>
    <t>비다짐</t>
  </si>
  <si>
    <t>#.4</t>
  </si>
  <si>
    <t>XCZ107400000</t>
  </si>
  <si>
    <t>1010</t>
  </si>
  <si>
    <t>1020</t>
  </si>
  <si>
    <t>1030</t>
  </si>
  <si>
    <t>▣ 고재처리비</t>
  </si>
  <si>
    <t>D1400</t>
  </si>
  <si>
    <t xml:space="preserve">     가). 고자재</t>
  </si>
  <si>
    <t xml:space="preserve">      1). 고자재</t>
  </si>
  <si>
    <t>t</t>
  </si>
  <si>
    <t>▣ 안전관리비</t>
  </si>
  <si>
    <t>D2100</t>
  </si>
  <si>
    <t xml:space="preserve">    1). 안전관리비</t>
  </si>
  <si>
    <t>GZZZSHJ91090</t>
  </si>
  <si>
    <t>합판6회</t>
  </si>
  <si>
    <t>무근구조물, 장비사용타설(굴삭기 0.6m3)</t>
  </si>
  <si>
    <t>720</t>
  </si>
  <si>
    <t>#.35</t>
  </si>
  <si>
    <t>지장건축물</t>
  </si>
  <si>
    <t xml:space="preserve">       다). 철거(기타조)</t>
  </si>
  <si>
    <t xml:space="preserve">       라). 철거(비닐하우스-2)</t>
  </si>
  <si>
    <t>#.30</t>
  </si>
  <si>
    <t>430</t>
  </si>
  <si>
    <t>440</t>
  </si>
  <si>
    <t>#.34</t>
  </si>
  <si>
    <t xml:space="preserve">    1. 원가계산은 조달청 건축.산업환경설비공사 원가계산 간접공사비(제비율) 적용기준 적용</t>
    <phoneticPr fontId="38" type="noConversion"/>
  </si>
  <si>
    <t xml:space="preserve"> 5. 총 원 가(추정가격)</t>
    <phoneticPr fontId="38" type="noConversion"/>
  </si>
  <si>
    <t xml:space="preserve"> 6. 부 가 가 치 세</t>
    <phoneticPr fontId="38" type="noConversion"/>
  </si>
  <si>
    <t xml:space="preserve"> 7. 설 계 금 액</t>
    <phoneticPr fontId="38" type="noConversion"/>
  </si>
  <si>
    <t xml:space="preserve"> 8. 지 급 자 재 비</t>
    <phoneticPr fontId="38" type="noConversion"/>
  </si>
  <si>
    <t xml:space="preserve"> 9. 공사예정금액(추정금액)</t>
    <phoneticPr fontId="38" type="noConversion"/>
  </si>
  <si>
    <t>[1+2+3+4]</t>
    <phoneticPr fontId="38" type="noConversion"/>
  </si>
  <si>
    <t>[5 + 6]</t>
    <phoneticPr fontId="38" type="noConversion"/>
  </si>
  <si>
    <t>[7 + 8]</t>
    <phoneticPr fontId="38" type="noConversion"/>
  </si>
  <si>
    <t xml:space="preserve">   Ⅱ. 철 거 공 종</t>
  </si>
  <si>
    <t>190</t>
  </si>
  <si>
    <t>200</t>
  </si>
  <si>
    <t>290</t>
  </si>
  <si>
    <t>Ⅱ. 철 거 공 종</t>
  </si>
  <si>
    <t>No.8</t>
  </si>
  <si>
    <t>No.9</t>
  </si>
  <si>
    <t xml:space="preserve">    나-1. 직 접 노 무 비</t>
    <phoneticPr fontId="38" type="noConversion"/>
  </si>
  <si>
    <t xml:space="preserve">      1). 대기오염방지</t>
  </si>
  <si>
    <t xml:space="preserve">       가). 세륜세차시설</t>
  </si>
  <si>
    <t xml:space="preserve">        (1). 자동세륜기 설치 및 해체</t>
  </si>
  <si>
    <t xml:space="preserve">        (2). 자동세륜기 운영</t>
  </si>
  <si>
    <t>1000</t>
  </si>
  <si>
    <t xml:space="preserve">       나). 슬러지 보관</t>
  </si>
  <si>
    <t xml:space="preserve">        (1). 슬러지 임시보관소</t>
  </si>
  <si>
    <t xml:space="preserve">      2). 가설판넬</t>
  </si>
  <si>
    <t xml:space="preserve">      3). 현장출입문</t>
  </si>
  <si>
    <t xml:space="preserve">       가). 현장출입문 (홀딩도어)</t>
  </si>
  <si>
    <t xml:space="preserve">      4). 기타</t>
  </si>
  <si>
    <t xml:space="preserve">       가). 비계 방진망</t>
  </si>
  <si>
    <t xml:space="preserve">        (1). 방진망 설치및철거</t>
  </si>
  <si>
    <t>#.33</t>
  </si>
  <si>
    <t>#.36</t>
  </si>
  <si>
    <t>#.38</t>
  </si>
  <si>
    <t>#.8</t>
  </si>
  <si>
    <t>130</t>
  </si>
  <si>
    <t xml:space="preserve">    다-15. 품질관리비</t>
    <phoneticPr fontId="38" type="noConversion"/>
  </si>
  <si>
    <t xml:space="preserve">     가. 공통가설</t>
  </si>
  <si>
    <t xml:space="preserve">      1). 가설건물</t>
  </si>
  <si>
    <t>#.39</t>
  </si>
  <si>
    <t>XYHZ00001161</t>
  </si>
  <si>
    <t xml:space="preserve">       나). 현장사무소 바닥기초</t>
  </si>
  <si>
    <t xml:space="preserve">        (1). 레미콘타설</t>
  </si>
  <si>
    <t>#.2</t>
  </si>
  <si>
    <t xml:space="preserve">       다). 공사용설비</t>
  </si>
  <si>
    <t xml:space="preserve">        (1). 공사용 건축마감</t>
  </si>
  <si>
    <t xml:space="preserve">        (2). 공사용 급수설비</t>
  </si>
  <si>
    <t xml:space="preserve">        (3). 공사용 전기설비</t>
  </si>
  <si>
    <t xml:space="preserve">     나. 공통장비</t>
  </si>
  <si>
    <t xml:space="preserve">     다. 현장관리비</t>
  </si>
  <si>
    <t>940</t>
  </si>
  <si>
    <t>960</t>
  </si>
  <si>
    <t>970</t>
  </si>
  <si>
    <t>No.38</t>
  </si>
  <si>
    <t>1040</t>
  </si>
  <si>
    <t>(수조식+자동식), 3대</t>
  </si>
  <si>
    <t xml:space="preserve">       가). 가설판넬 설치및철거</t>
  </si>
  <si>
    <t>H=2.4m+1.0m, W=2.0m, 24개월</t>
  </si>
  <si>
    <t>#.40</t>
  </si>
  <si>
    <t>#.41</t>
  </si>
  <si>
    <t>XYHZ00002080</t>
  </si>
  <si>
    <t xml:space="preserve">       다). 디자인실사</t>
  </si>
  <si>
    <t>MGZ000040010</t>
  </si>
  <si>
    <t>H=4.0m,W=2.0m,3개월</t>
  </si>
  <si>
    <t xml:space="preserve">       나). 폐기물보관</t>
  </si>
  <si>
    <t xml:space="preserve">        (1). PE천막지 설치</t>
  </si>
  <si>
    <t xml:space="preserve">        (2). 기계터파기/보통토사/5m이하/육상</t>
  </si>
  <si>
    <t>1455</t>
  </si>
  <si>
    <t xml:space="preserve">        (3). 되메우기(기계100%)</t>
  </si>
  <si>
    <t>#.13</t>
  </si>
  <si>
    <t>1465</t>
  </si>
  <si>
    <t xml:space="preserve">     가. 토공사</t>
  </si>
  <si>
    <t xml:space="preserve">      1). 벌개제근</t>
  </si>
  <si>
    <t xml:space="preserve">       가). 벌개제근</t>
  </si>
  <si>
    <t xml:space="preserve">        (1). 벌개제근</t>
  </si>
  <si>
    <t>#.26</t>
  </si>
  <si>
    <t>XTG002100000</t>
  </si>
  <si>
    <t xml:space="preserve">       나). 벌목</t>
  </si>
  <si>
    <t xml:space="preserve">        (1). 벌목</t>
  </si>
  <si>
    <t>흉고직경 10cm이하</t>
  </si>
  <si>
    <t>주</t>
  </si>
  <si>
    <t>No.4</t>
  </si>
  <si>
    <t>UCA068000201</t>
  </si>
  <si>
    <t xml:space="preserve">        (2). 벌목</t>
  </si>
  <si>
    <t>No.5</t>
  </si>
  <si>
    <t>UCA068000202</t>
  </si>
  <si>
    <t xml:space="preserve">        (3). 벌목</t>
  </si>
  <si>
    <t>흉고직경 15∼18cm</t>
  </si>
  <si>
    <t>No.6</t>
  </si>
  <si>
    <t>UCA068000203</t>
  </si>
  <si>
    <t xml:space="preserve">        (4). 벌목</t>
  </si>
  <si>
    <t>흉고직경 19∼22cm</t>
  </si>
  <si>
    <t>No.7</t>
  </si>
  <si>
    <t>UCA068000204</t>
  </si>
  <si>
    <t xml:space="preserve">        (5). 벌목</t>
  </si>
  <si>
    <t>흉고직경 23~26cm</t>
  </si>
  <si>
    <t>UCA068000205</t>
  </si>
  <si>
    <t xml:space="preserve">        (6). 벌목</t>
  </si>
  <si>
    <t>흉고직경 27cm이상</t>
  </si>
  <si>
    <t>UCA068000206</t>
  </si>
  <si>
    <t xml:space="preserve">       다). 집목(상부수목)</t>
  </si>
  <si>
    <t xml:space="preserve">        (1). 집목(상부수목)</t>
  </si>
  <si>
    <t>H=5m∼8m미만</t>
  </si>
  <si>
    <t>a</t>
  </si>
  <si>
    <t>140</t>
  </si>
  <si>
    <t>XCA068000225</t>
  </si>
  <si>
    <t xml:space="preserve">       마). 임목폐기물 처리비</t>
  </si>
  <si>
    <t xml:space="preserve">        (1). 임목폐기물 처리</t>
  </si>
  <si>
    <t xml:space="preserve">         (가). 임목파쇄,현장톱밥생산</t>
  </si>
  <si>
    <t>가지,잡목류</t>
  </si>
  <si>
    <t>#.27</t>
  </si>
  <si>
    <t>XTG005000000</t>
  </si>
  <si>
    <t xml:space="preserve">         (나). 임목파쇄,현장톱밥생산</t>
  </si>
  <si>
    <t>뿌리류</t>
  </si>
  <si>
    <t>#.28</t>
  </si>
  <si>
    <t>XTG006000000</t>
  </si>
  <si>
    <t xml:space="preserve">         (다). 임목적재및운반(발생지→적치장,L=500m)</t>
  </si>
  <si>
    <t>백호0.7m3,집게＋덤프15ton</t>
  </si>
  <si>
    <t>#.25</t>
  </si>
  <si>
    <t>XSA145200000</t>
  </si>
  <si>
    <t xml:space="preserve">     나. 지장물철거</t>
  </si>
  <si>
    <t xml:space="preserve">      1). 콘크리트</t>
  </si>
  <si>
    <t xml:space="preserve">       가). 철근콘크리트 깨기/ T=30cm이상</t>
  </si>
  <si>
    <t>#.6</t>
  </si>
  <si>
    <t>UCA012000535</t>
  </si>
  <si>
    <t xml:space="preserve">      2). 포장</t>
  </si>
  <si>
    <t xml:space="preserve">       가). 아스콘 포장 깨기</t>
  </si>
  <si>
    <t>T=30cm 미만</t>
  </si>
  <si>
    <t>#.7</t>
  </si>
  <si>
    <t xml:space="preserve">      3). 구조물</t>
  </si>
  <si>
    <t xml:space="preserve">       가). 휀스철거</t>
  </si>
  <si>
    <t>No.37</t>
  </si>
  <si>
    <t>490</t>
  </si>
  <si>
    <t xml:space="preserve">      4). 건축물</t>
  </si>
  <si>
    <t>500</t>
  </si>
  <si>
    <t>#.29</t>
  </si>
  <si>
    <t>510</t>
  </si>
  <si>
    <t>평균면적 10m2</t>
  </si>
  <si>
    <t>520</t>
  </si>
  <si>
    <t>평균면적 38m2</t>
  </si>
  <si>
    <t>530</t>
  </si>
  <si>
    <t>평균면적 111m2</t>
  </si>
  <si>
    <t>550</t>
  </si>
  <si>
    <t xml:space="preserve">       마). 철거(RC조)</t>
  </si>
  <si>
    <t>평균면적 122m2</t>
  </si>
  <si>
    <t>570</t>
  </si>
  <si>
    <t xml:space="preserve">       바). 철거(S조)</t>
  </si>
  <si>
    <t>평균면적 133m2</t>
  </si>
  <si>
    <t>580</t>
  </si>
  <si>
    <t xml:space="preserve">       사). 철거(SRC조)</t>
  </si>
  <si>
    <t>590</t>
  </si>
  <si>
    <t xml:space="preserve">       아). 분별해체</t>
  </si>
  <si>
    <t>업무용</t>
  </si>
  <si>
    <t>600</t>
  </si>
  <si>
    <t>XUL202206018</t>
  </si>
  <si>
    <t xml:space="preserve">      5). 폐석면 철거</t>
  </si>
  <si>
    <t>950</t>
  </si>
  <si>
    <t xml:space="preserve">      6). 분뇨수거</t>
  </si>
  <si>
    <t>#.14</t>
  </si>
  <si>
    <t>980</t>
  </si>
  <si>
    <t xml:space="preserve">      7). 관정폐공</t>
  </si>
  <si>
    <t xml:space="preserve">     가). 다목적CCTV</t>
  </si>
  <si>
    <t>5EA</t>
  </si>
  <si>
    <t xml:space="preserve">    2. 2025년 건설공사 표준품셈 적용</t>
    <phoneticPr fontId="38" type="noConversion"/>
  </si>
  <si>
    <t xml:space="preserve">    다-10. 하도급대금 지급보증서 발급수수료</t>
    <phoneticPr fontId="38" type="noConversion"/>
  </si>
  <si>
    <t xml:space="preserve">    다-11. 건설기계대여대금 지급보증서 발급수수료</t>
    <phoneticPr fontId="38" type="noConversion"/>
  </si>
  <si>
    <t xml:space="preserve">    다-12. 환경보전비</t>
    <phoneticPr fontId="38" type="noConversion"/>
  </si>
  <si>
    <t xml:space="preserve">    다-13. 안전관리비</t>
    <phoneticPr fontId="38" type="noConversion"/>
  </si>
  <si>
    <t xml:space="preserve"> 4. 고재 처리비</t>
    <phoneticPr fontId="38" type="noConversion"/>
  </si>
  <si>
    <t>No.15</t>
  </si>
  <si>
    <t>흉고직경 11∼14cm</t>
  </si>
  <si>
    <t xml:space="preserve">       가). 감독사무실</t>
  </si>
  <si>
    <t xml:space="preserve">       나). 도급자용사무실</t>
  </si>
  <si>
    <t>XYHZ00001162</t>
  </si>
  <si>
    <t xml:space="preserve">       다). 창고</t>
  </si>
  <si>
    <t>XYHZ00001164</t>
  </si>
  <si>
    <t>228</t>
  </si>
  <si>
    <t>238</t>
  </si>
  <si>
    <t xml:space="preserve">        (2). 레미콘</t>
  </si>
  <si>
    <t>248</t>
  </si>
  <si>
    <t xml:space="preserve">        (3). 거푸집 (토목,조경)</t>
  </si>
  <si>
    <t>258</t>
  </si>
  <si>
    <t>265</t>
  </si>
  <si>
    <t>No.40</t>
  </si>
  <si>
    <t>1080</t>
  </si>
  <si>
    <t>1090</t>
  </si>
  <si>
    <t>1100</t>
  </si>
  <si>
    <t>1110</t>
  </si>
  <si>
    <t>1330</t>
  </si>
  <si>
    <t>#.42</t>
  </si>
  <si>
    <t>1340</t>
  </si>
  <si>
    <t xml:space="preserve">       나). 가설판넬 설치및철거(H-빔)</t>
  </si>
  <si>
    <t>1350</t>
  </si>
  <si>
    <t>1360</t>
  </si>
  <si>
    <t>1440</t>
  </si>
  <si>
    <t>1450</t>
  </si>
  <si>
    <t>1452</t>
  </si>
  <si>
    <t>#.45</t>
  </si>
  <si>
    <t>1475</t>
  </si>
  <si>
    <t>1485</t>
  </si>
  <si>
    <t>#.46</t>
  </si>
  <si>
    <t>1495</t>
  </si>
  <si>
    <t>1505</t>
  </si>
  <si>
    <t xml:space="preserve">       다). 계량시설</t>
  </si>
  <si>
    <t>1515</t>
  </si>
  <si>
    <t xml:space="preserve">        (1). 계량시설 설치 및 해체</t>
  </si>
  <si>
    <t>1525</t>
  </si>
  <si>
    <t>XGA040000300</t>
  </si>
  <si>
    <t>1960</t>
  </si>
  <si>
    <t>No.31</t>
  </si>
  <si>
    <t>No.28</t>
  </si>
  <si>
    <t>No.29</t>
  </si>
  <si>
    <t>No.30</t>
  </si>
  <si>
    <t>No.26</t>
  </si>
  <si>
    <t>No.27</t>
  </si>
  <si>
    <t xml:space="preserve">       가). 석면내장재해체/제거(텍스)</t>
  </si>
  <si>
    <t xml:space="preserve">       나). 석면내장재해체/제거(밤라이트)</t>
  </si>
  <si>
    <t>No.16</t>
  </si>
  <si>
    <t>X2C110015110</t>
  </si>
  <si>
    <t>990</t>
  </si>
  <si>
    <t>No.41</t>
  </si>
  <si>
    <t>No.42</t>
  </si>
  <si>
    <t>No.43</t>
  </si>
  <si>
    <t>No.44</t>
  </si>
  <si>
    <t>1050</t>
  </si>
  <si>
    <t xml:space="preserve">    3. 대한건설협회 발표(2025. 하반기) 시중노임 적용</t>
    <phoneticPr fontId="38" type="noConversion"/>
  </si>
  <si>
    <t xml:space="preserve">    4. 자재는 2025년07월 가격정보, 물가자료, 물가정보, 거래가격 2025년07월호 중 최저가 적용</t>
    <phoneticPr fontId="38" type="noConversion"/>
  </si>
  <si>
    <t xml:space="preserve">    5. 유류대는  2025년 09월02일 조달청 적용 단가 [휘발유 = 1,421원/L, 경유 = 1,273원/L]</t>
    <phoneticPr fontId="38" type="noConversion"/>
  </si>
  <si>
    <t xml:space="preserve">     다. 분리선별</t>
  </si>
  <si>
    <t>1055</t>
  </si>
  <si>
    <t xml:space="preserve">      1). 2차선별비(건설폐재류)</t>
  </si>
  <si>
    <t>목조,연와조적조,슬래브조적조,기타</t>
  </si>
  <si>
    <t>#.50</t>
  </si>
  <si>
    <t>1060</t>
  </si>
  <si>
    <t>XZZ522200010</t>
  </si>
  <si>
    <t xml:space="preserve">      2). 2차선별비(건설폐재류)</t>
  </si>
  <si>
    <t>콘크리트조,RC조,S조,SRC조</t>
  </si>
  <si>
    <t>#.51</t>
  </si>
  <si>
    <t>1070</t>
  </si>
  <si>
    <t>XZZ522200020</t>
  </si>
  <si>
    <t xml:space="preserve">     라. 폐기물상차</t>
  </si>
  <si>
    <t xml:space="preserve">      1). 건설폐재류</t>
  </si>
  <si>
    <t>#.53</t>
  </si>
  <si>
    <t>XZZ522300020</t>
  </si>
  <si>
    <t xml:space="preserve">      2). 폐콘크리트</t>
  </si>
  <si>
    <t xml:space="preserve">      3). 폐아스콘</t>
  </si>
  <si>
    <t>#.54</t>
  </si>
  <si>
    <t>XZZ522300030</t>
  </si>
  <si>
    <t xml:space="preserve">      4). 폐목재</t>
  </si>
  <si>
    <t>#.52</t>
  </si>
  <si>
    <t>1140</t>
  </si>
  <si>
    <t>XZZ522300010</t>
  </si>
  <si>
    <t xml:space="preserve">      5). 폐합성수지</t>
  </si>
  <si>
    <t>1150</t>
  </si>
  <si>
    <t xml:space="preserve">      6). 폐목재재활용</t>
  </si>
  <si>
    <t>1160</t>
  </si>
  <si>
    <t xml:space="preserve">      7). 임목폐기물</t>
  </si>
  <si>
    <t>1170</t>
  </si>
  <si>
    <t>1580</t>
  </si>
  <si>
    <t>공  사  명 : 과천과천 공공주택지구 3구역 지장물해체공사</t>
    <phoneticPr fontId="38" type="noConversion"/>
  </si>
  <si>
    <t>◆ 과천과천 공공주택지구 3구역 지장물해체공사</t>
    <phoneticPr fontId="38" type="noConversion"/>
  </si>
  <si>
    <t>[직접노무비] x  16.50%</t>
  </si>
  <si>
    <t>[직.노+간.노] x 3.56%</t>
  </si>
  <si>
    <t xml:space="preserve">([재료비]+[직.노]) x  2.53% + 3300000 </t>
  </si>
  <si>
    <t>([재료비]+[직.노+간.노]) x  5.70%</t>
  </si>
  <si>
    <t>[직접노무비] x  2.30%</t>
  </si>
  <si>
    <t>[직.노+간.노] x  1.01%</t>
  </si>
  <si>
    <t>[직접노무비] x 3.545%</t>
  </si>
  <si>
    <t>[국민건강보험료] x 12.95%</t>
  </si>
  <si>
    <t>[직접노무비] x  4.50%</t>
  </si>
  <si>
    <t>[직공비×0.0141%] × 공기(년)</t>
  </si>
  <si>
    <t>[재료비+직접노무비+산출경비] x 0.081%</t>
  </si>
  <si>
    <t>[재료비+직접노무비+산출경비] x 0.680%</t>
  </si>
  <si>
    <t>[재료비+직접노무비+산출경비] x 0.600%</t>
  </si>
  <si>
    <t>[순공사원가] x 8.00%</t>
  </si>
  <si>
    <t>[순공사원가+일반관리비-재료비] x 15.00%</t>
  </si>
  <si>
    <t>[1+2+3+4]</t>
  </si>
  <si>
    <t>[5] x 10.00%</t>
  </si>
  <si>
    <t>[5 + 6]</t>
  </si>
  <si>
    <t>[7 + 8]</t>
  </si>
  <si>
    <t xml:space="preserve"> 작성년월일 : 2025년 11월   일</t>
    <phoneticPr fontId="38" type="noConversion"/>
  </si>
  <si>
    <t>설  계  예  산  서</t>
    <phoneticPr fontId="38" type="noConversion"/>
  </si>
  <si>
    <t>2026. 1.</t>
    <phoneticPr fontId="38" type="noConversion"/>
  </si>
  <si>
    <t>과천과천 공공주택지구 3구역 지장물 해체공사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</si>
</sst>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4" formatCode="_-&quot;₩&quot;* #,##0.00_-;\-&quot;₩&quot;* #,##0.00_-;_-&quot;₩&quot;* &quot;-&quot;??_-;_-@_-"/>
    <numFmt numFmtId="176" formatCode="_(* #,##0_);_(* \(#,##0\);_(* &quot;-&quot;_);_(@_)"/>
    <numFmt numFmtId="177" formatCode="#,##0_ "/>
    <numFmt numFmtId="178" formatCode="0_ ;[Red]\-0\ "/>
    <numFmt numFmtId="179" formatCode="* #,##0;* \-#,##0;* &quot;-&quot;;@"/>
    <numFmt numFmtId="180" formatCode="&quot;실적(경비+재료비)=&quot;#,###"/>
    <numFmt numFmtId="181" formatCode="General\ \%"/>
    <numFmt numFmtId="182" formatCode="_-* #,##0.0_-;\-* #,##0.0_-;_-* &quot;-&quot;_-;_-@_-"/>
    <numFmt numFmtId="183" formatCode="_-* #,##0_-;\-* #,##0_-;_-* &quot;-&quot;??_-;_-@_-"/>
    <numFmt numFmtId="184" formatCode="&quot;잡비율 :&quot;\ 0.00%"/>
    <numFmt numFmtId="185" formatCode="&quot;조정전:&quot;#,##0"/>
    <numFmt numFmtId="186" formatCode="&quot;이윤조종:&quot;#,##0.0"/>
    <numFmt numFmtId="187" formatCode="0.0%"/>
    <numFmt numFmtId="188" formatCode="_-* #,##0.00000_-;\-* #,##0.00000_-;_-* &quot;-&quot;_-;_-@_-"/>
    <numFmt numFmtId="189" formatCode="* #,##0.00000;* \-#,##0.00000;* &quot;-&quot;;@"/>
    <numFmt numFmtId="190" formatCode="&quot;단수조정 : &quot;#,##0_ "/>
    <numFmt numFmtId="191" formatCode="#,##0&quot;개월동안 총 급여&quot;"/>
    <numFmt numFmtId="193" formatCode="General\ &quot;년&quot;"/>
    <numFmt numFmtId="194" formatCode="_(* #,##0.00000_);_(* \(#,##0.00000\);_(* &quot;-&quot;_);_(@_)"/>
    <numFmt numFmtId="195" formatCode="_(* #,##0.0000000_);_(* \(#,##0.0000000\);_(* &quot;-&quot;_);_(@_)"/>
    <numFmt numFmtId="196" formatCode="General;\-General\,&quot;&quot;;@"/>
    <numFmt numFmtId="198" formatCode="#,###;\-#,###;&quot;&quot;;@"/>
  </numFmts>
  <fonts count="62">
    <font>
      <sz val="9"/>
      <color rgb="FF000000"/>
      <name val="Arial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0000"/>
      <name val="돋움"/>
      <family val="3"/>
      <charset val="129"/>
    </font>
    <font>
      <sz val="10"/>
      <color rgb="FF000000"/>
      <name val="Arial"/>
      <family val="2"/>
    </font>
    <font>
      <sz val="11"/>
      <color rgb="FF000000"/>
      <name val="맑은 고딕"/>
      <family val="3"/>
      <charset val="129"/>
    </font>
    <font>
      <sz val="12"/>
      <color rgb="FF000000"/>
      <name val="바탕체"/>
      <family val="1"/>
      <charset val="129"/>
    </font>
    <font>
      <sz val="9"/>
      <color rgb="FF000000"/>
      <name val="굴림체"/>
      <family val="3"/>
      <charset val="129"/>
    </font>
    <font>
      <sz val="8"/>
      <color rgb="FF000000"/>
      <name val="굴림"/>
      <family val="3"/>
      <charset val="129"/>
    </font>
    <font>
      <sz val="11"/>
      <color rgb="FF000000"/>
      <name val="굴림체"/>
      <family val="3"/>
      <charset val="129"/>
    </font>
    <font>
      <b/>
      <sz val="11"/>
      <color rgb="FF000000"/>
      <name val="굴림체"/>
      <family val="3"/>
      <charset val="129"/>
    </font>
    <font>
      <b/>
      <sz val="10"/>
      <color rgb="FF000000"/>
      <name val="굴림체"/>
      <family val="3"/>
      <charset val="129"/>
    </font>
    <font>
      <sz val="10"/>
      <color rgb="FF000000"/>
      <name val="돋움"/>
      <family val="3"/>
      <charset val="129"/>
    </font>
    <font>
      <b/>
      <sz val="9"/>
      <color rgb="FF000000"/>
      <name val="굴림체"/>
      <family val="3"/>
      <charset val="129"/>
    </font>
    <font>
      <sz val="9"/>
      <color rgb="FF000000"/>
      <name val="돋움"/>
      <family val="3"/>
      <charset val="129"/>
    </font>
    <font>
      <b/>
      <sz val="9"/>
      <color rgb="FF000000"/>
      <name val="한양신명조"/>
      <family val="3"/>
      <charset val="129"/>
    </font>
    <font>
      <sz val="9"/>
      <color rgb="FF000000"/>
      <name val="한양신명조"/>
      <family val="3"/>
      <charset val="129"/>
    </font>
    <font>
      <sz val="9"/>
      <color rgb="FFFF0000"/>
      <name val="굴림체"/>
      <family val="3"/>
      <charset val="129"/>
    </font>
    <font>
      <b/>
      <sz val="16"/>
      <color rgb="FF000000"/>
      <name val="바탕"/>
      <family val="1"/>
      <charset val="129"/>
    </font>
    <font>
      <sz val="10"/>
      <color rgb="FF000000"/>
      <name val="바탕"/>
      <family val="1"/>
      <charset val="129"/>
    </font>
    <font>
      <b/>
      <sz val="10"/>
      <color rgb="FF000000"/>
      <name val="바탕"/>
      <family val="1"/>
      <charset val="129"/>
    </font>
    <font>
      <b/>
      <sz val="12"/>
      <color rgb="FF000000"/>
      <name val="바탕"/>
      <family val="1"/>
      <charset val="129"/>
    </font>
    <font>
      <b/>
      <u/>
      <sz val="18"/>
      <color rgb="FF000000"/>
      <name val="바탕"/>
      <family val="1"/>
      <charset val="129"/>
    </font>
    <font>
      <sz val="12"/>
      <color rgb="FF000000"/>
      <name val="바탕"/>
      <family val="1"/>
      <charset val="129"/>
    </font>
    <font>
      <sz val="9"/>
      <color rgb="FF000000"/>
      <name val="굴림"/>
      <family val="3"/>
      <charset val="129"/>
    </font>
    <font>
      <sz val="12"/>
      <color rgb="FF000000"/>
      <name val="한양신명조"/>
      <family val="3"/>
      <charset val="129"/>
    </font>
    <font>
      <sz val="8"/>
      <color rgb="FF000000"/>
      <name val="한양신명조"/>
      <family val="3"/>
      <charset val="129"/>
    </font>
    <font>
      <b/>
      <sz val="8"/>
      <color rgb="FF000000"/>
      <name val="한양신명조"/>
      <family val="3"/>
      <charset val="129"/>
    </font>
    <font>
      <sz val="10"/>
      <color rgb="FF0000FF"/>
      <name val="Arial"/>
      <family val="2"/>
    </font>
    <font>
      <sz val="11"/>
      <color rgb="FF000000"/>
      <name val="한양신명조"/>
      <family val="3"/>
      <charset val="129"/>
    </font>
    <font>
      <b/>
      <u/>
      <sz val="20"/>
      <color rgb="FF000000"/>
      <name val="돋움"/>
      <family val="3"/>
      <charset val="129"/>
    </font>
    <font>
      <b/>
      <sz val="10"/>
      <color rgb="FF000000"/>
      <name val="Arial"/>
      <family val="2"/>
    </font>
    <font>
      <b/>
      <sz val="14"/>
      <color rgb="FF000000"/>
      <name val="굴림체"/>
      <family val="3"/>
      <charset val="129"/>
    </font>
    <font>
      <b/>
      <sz val="10"/>
      <color rgb="FF000000"/>
      <name val="돋움"/>
      <family val="3"/>
      <charset val="129"/>
    </font>
    <font>
      <sz val="9"/>
      <color rgb="FF000000"/>
      <name val="Arial"/>
      <family val="2"/>
    </font>
    <font>
      <sz val="8"/>
      <name val="돋움"/>
      <family val="3"/>
      <charset val="129"/>
    </font>
    <font>
      <sz val="8"/>
      <color indexed="8"/>
      <name val="굴림"/>
      <family val="3"/>
      <charset val="129"/>
    </font>
    <font>
      <b/>
      <sz val="9"/>
      <color rgb="FFFF0000"/>
      <name val="굴림체"/>
      <family val="3"/>
      <charset val="129"/>
    </font>
    <font>
      <sz val="8"/>
      <color indexed="8"/>
      <name val="굴림"/>
      <family val="2"/>
      <charset val="129"/>
    </font>
    <font>
      <sz val="8"/>
      <color rgb="FF000000"/>
      <name val="맑은 고딕"/>
      <family val="3"/>
      <charset val="129"/>
    </font>
    <font>
      <sz val="9"/>
      <color rgb="FF000000"/>
      <name val="Arial"/>
      <family val="2"/>
    </font>
    <font>
      <sz val="11"/>
      <name val="돋움"/>
      <family val="3"/>
      <charset val="129"/>
    </font>
    <font>
      <sz val="10"/>
      <name val="Arial"/>
      <family val="2"/>
    </font>
    <font>
      <u/>
      <sz val="8"/>
      <color indexed="30"/>
      <name val="굴림"/>
      <family val="3"/>
      <charset val="129"/>
    </font>
    <font>
      <sz val="8"/>
      <color indexed="8"/>
      <name val="Arial"/>
      <family val="2"/>
    </font>
    <font>
      <b/>
      <u/>
      <sz val="20"/>
      <color rgb="FF0000FF"/>
      <name val="돋움"/>
      <family val="3"/>
      <charset val="129"/>
    </font>
    <font>
      <sz val="9"/>
      <color rgb="FF0000FF"/>
      <name val="굴림체"/>
      <family val="3"/>
      <charset val="129"/>
    </font>
    <font>
      <b/>
      <sz val="10"/>
      <color rgb="FF0000FF"/>
      <name val="굴림체"/>
      <family val="3"/>
      <charset val="129"/>
    </font>
    <font>
      <sz val="8"/>
      <color rgb="FFFF0000"/>
      <name val="굴림"/>
      <family val="3"/>
      <charset val="129"/>
    </font>
    <font>
      <sz val="11"/>
      <name val="HY울릉도M"/>
      <family val="1"/>
      <charset val="129"/>
    </font>
    <font>
      <sz val="20"/>
      <color indexed="8"/>
      <name val="HY울릉도M"/>
      <family val="1"/>
      <charset val="129"/>
    </font>
    <font>
      <sz val="24"/>
      <color indexed="8"/>
      <name val="HY울릉도M"/>
      <family val="1"/>
      <charset val="129"/>
    </font>
    <font>
      <sz val="25"/>
      <color indexed="8"/>
      <name val="HY울릉도M"/>
      <family val="1"/>
      <charset val="129"/>
    </font>
    <font>
      <sz val="18"/>
      <name val="HY울릉도M"/>
      <family val="1"/>
      <charset val="129"/>
    </font>
    <font>
      <sz val="22"/>
      <color indexed="8"/>
      <name val="HY울릉도M"/>
      <family val="1"/>
      <charset val="129"/>
    </font>
    <font>
      <sz val="10"/>
      <color indexed="8"/>
      <name val="HY울릉도M"/>
      <family val="1"/>
      <charset val="129"/>
    </font>
    <font>
      <sz val="12"/>
      <color indexed="8"/>
      <name val="HY울릉도M"/>
      <family val="1"/>
      <charset val="129"/>
    </font>
    <font>
      <sz val="9"/>
      <color theme="1"/>
      <name val="굴림체"/>
      <family val="3"/>
      <charset val="129"/>
    </font>
    <font>
      <b/>
      <sz val="9"/>
      <color theme="1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9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hair">
        <color indexed="64"/>
      </right>
      <top style="hair">
        <color indexed="64"/>
      </top>
      <bottom/>
      <diagonal/>
    </border>
    <border>
      <left style="medium">
        <color auto="1"/>
      </left>
      <right style="hair">
        <color indexed="64"/>
      </right>
      <top/>
      <bottom style="hair">
        <color indexed="64"/>
      </bottom>
      <diagonal/>
    </border>
    <border>
      <left style="medium">
        <color auto="1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8">
    <xf numFmtId="0" fontId="0" fillId="0" borderId="0">
      <alignment vertical="center"/>
    </xf>
    <xf numFmtId="0" fontId="6" fillId="0" borderId="0">
      <alignment vertical="center"/>
    </xf>
    <xf numFmtId="176" fontId="6" fillId="0" borderId="0">
      <alignment vertical="center"/>
    </xf>
    <xf numFmtId="0" fontId="7" fillId="0" borderId="0"/>
    <xf numFmtId="176" fontId="8" fillId="0" borderId="0">
      <alignment vertical="center"/>
    </xf>
    <xf numFmtId="9" fontId="8" fillId="0" borderId="0">
      <alignment vertical="center"/>
    </xf>
    <xf numFmtId="0" fontId="9" fillId="0" borderId="0"/>
    <xf numFmtId="0" fontId="7" fillId="0" borderId="0"/>
    <xf numFmtId="0" fontId="6" fillId="0" borderId="0">
      <alignment vertical="center"/>
    </xf>
    <xf numFmtId="0" fontId="8" fillId="0" borderId="0">
      <alignment vertical="center"/>
    </xf>
    <xf numFmtId="41" fontId="8" fillId="0" borderId="0">
      <alignment vertical="center"/>
    </xf>
    <xf numFmtId="9" fontId="8" fillId="0" borderId="0">
      <alignment vertical="center"/>
    </xf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39" fillId="0" borderId="0"/>
    <xf numFmtId="0" fontId="41" fillId="0" borderId="0"/>
    <xf numFmtId="41" fontId="43" fillId="0" borderId="0" applyFont="0" applyFill="0" applyBorder="0" applyAlignment="0" applyProtection="0">
      <alignment vertical="center"/>
    </xf>
    <xf numFmtId="0" fontId="44" fillId="0" borderId="0">
      <alignment vertical="center"/>
    </xf>
    <xf numFmtId="0" fontId="45" fillId="0" borderId="0"/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38">
    <xf numFmtId="0" fontId="0" fillId="0" borderId="0" xfId="0">
      <alignment vertical="center"/>
    </xf>
    <xf numFmtId="0" fontId="12" fillId="0" borderId="0" xfId="1" applyFont="1">
      <alignment vertical="center"/>
    </xf>
    <xf numFmtId="0" fontId="13" fillId="2" borderId="1" xfId="1" applyFont="1" applyFill="1" applyBorder="1" applyAlignment="1">
      <alignment horizontal="center" vertical="center" wrapText="1"/>
    </xf>
    <xf numFmtId="0" fontId="7" fillId="0" borderId="0" xfId="3" applyAlignment="1">
      <alignment vertical="center"/>
    </xf>
    <xf numFmtId="0" fontId="10" fillId="0" borderId="0" xfId="3" applyFont="1" applyAlignment="1">
      <alignment vertical="center"/>
    </xf>
    <xf numFmtId="176" fontId="13" fillId="0" borderId="39" xfId="3" applyNumberFormat="1" applyFont="1" applyBorder="1" applyAlignment="1">
      <alignment horizontal="left" vertical="center"/>
    </xf>
    <xf numFmtId="176" fontId="10" fillId="0" borderId="0" xfId="3" applyNumberFormat="1" applyFont="1" applyAlignment="1">
      <alignment vertical="center"/>
    </xf>
    <xf numFmtId="31" fontId="10" fillId="0" borderId="40" xfId="3" applyNumberFormat="1" applyFont="1" applyBorder="1" applyAlignment="1">
      <alignment vertical="center"/>
    </xf>
    <xf numFmtId="176" fontId="14" fillId="0" borderId="41" xfId="3" quotePrefix="1" applyNumberFormat="1" applyFont="1" applyBorder="1" applyAlignment="1">
      <alignment horizontal="center" vertical="center"/>
    </xf>
    <xf numFmtId="176" fontId="14" fillId="0" borderId="2" xfId="3" applyNumberFormat="1" applyFont="1" applyBorder="1" applyAlignment="1">
      <alignment horizontal="center" vertical="center"/>
    </xf>
    <xf numFmtId="176" fontId="14" fillId="0" borderId="42" xfId="3" applyNumberFormat="1" applyFont="1" applyBorder="1" applyAlignment="1">
      <alignment horizontal="center" vertical="center"/>
    </xf>
    <xf numFmtId="179" fontId="10" fillId="0" borderId="1" xfId="4" applyNumberFormat="1" applyFont="1" applyBorder="1">
      <alignment vertical="center"/>
    </xf>
    <xf numFmtId="179" fontId="10" fillId="0" borderId="1" xfId="4" applyNumberFormat="1" applyFont="1" applyBorder="1" applyAlignment="1">
      <alignment horizontal="center" vertical="center"/>
    </xf>
    <xf numFmtId="0" fontId="15" fillId="0" borderId="3" xfId="3" applyFont="1" applyBorder="1" applyAlignment="1">
      <alignment horizontal="center" vertical="center"/>
    </xf>
    <xf numFmtId="31" fontId="10" fillId="0" borderId="0" xfId="3" applyNumberFormat="1" applyFont="1" applyAlignment="1">
      <alignment vertical="center"/>
    </xf>
    <xf numFmtId="176" fontId="10" fillId="0" borderId="43" xfId="3" applyNumberFormat="1" applyFont="1" applyBorder="1" applyAlignment="1">
      <alignment vertical="center"/>
    </xf>
    <xf numFmtId="176" fontId="10" fillId="0" borderId="4" xfId="3" applyNumberFormat="1" applyFont="1" applyBorder="1" applyAlignment="1">
      <alignment horizontal="center" vertical="center"/>
    </xf>
    <xf numFmtId="176" fontId="10" fillId="0" borderId="4" xfId="3" applyNumberFormat="1" applyFont="1" applyBorder="1" applyAlignment="1">
      <alignment vertical="center"/>
    </xf>
    <xf numFmtId="176" fontId="10" fillId="0" borderId="44" xfId="3" applyNumberFormat="1" applyFont="1" applyBorder="1" applyAlignment="1">
      <alignment horizontal="center" vertical="center"/>
    </xf>
    <xf numFmtId="176" fontId="7" fillId="0" borderId="1" xfId="4" applyFont="1" applyBorder="1">
      <alignment vertical="center"/>
    </xf>
    <xf numFmtId="176" fontId="7" fillId="0" borderId="1" xfId="3" applyNumberFormat="1" applyBorder="1" applyAlignment="1">
      <alignment vertical="center"/>
    </xf>
    <xf numFmtId="176" fontId="7" fillId="0" borderId="0" xfId="4" applyFont="1">
      <alignment vertical="center"/>
    </xf>
    <xf numFmtId="176" fontId="7" fillId="0" borderId="0" xfId="3" applyNumberFormat="1" applyAlignment="1">
      <alignment vertical="center"/>
    </xf>
    <xf numFmtId="176" fontId="10" fillId="0" borderId="16" xfId="3" applyNumberFormat="1" applyFont="1" applyBorder="1" applyAlignment="1">
      <alignment vertical="center"/>
    </xf>
    <xf numFmtId="176" fontId="10" fillId="0" borderId="5" xfId="3" applyNumberFormat="1" applyFont="1" applyBorder="1" applyAlignment="1">
      <alignment vertical="center"/>
    </xf>
    <xf numFmtId="176" fontId="10" fillId="0" borderId="21" xfId="3" applyNumberFormat="1" applyFont="1" applyBorder="1" applyAlignment="1">
      <alignment horizontal="center" vertical="center"/>
    </xf>
    <xf numFmtId="0" fontId="10" fillId="0" borderId="0" xfId="3" applyFont="1" applyAlignment="1">
      <alignment horizontal="right" vertical="center"/>
    </xf>
    <xf numFmtId="179" fontId="16" fillId="0" borderId="1" xfId="4" applyNumberFormat="1" applyFont="1" applyBorder="1">
      <alignment vertical="center"/>
    </xf>
    <xf numFmtId="179" fontId="10" fillId="0" borderId="6" xfId="4" applyNumberFormat="1" applyFont="1" applyBorder="1" applyAlignment="1">
      <alignment horizontal="center" vertical="center"/>
    </xf>
    <xf numFmtId="176" fontId="10" fillId="0" borderId="7" xfId="3" applyNumberFormat="1" applyFont="1" applyBorder="1" applyAlignment="1">
      <alignment horizontal="center" vertical="center"/>
    </xf>
    <xf numFmtId="176" fontId="10" fillId="0" borderId="7" xfId="3" applyNumberFormat="1" applyFont="1" applyBorder="1" applyAlignment="1">
      <alignment vertical="center"/>
    </xf>
    <xf numFmtId="180" fontId="10" fillId="0" borderId="17" xfId="3" applyNumberFormat="1" applyFont="1" applyBorder="1" applyAlignment="1">
      <alignment horizontal="center" vertical="center"/>
    </xf>
    <xf numFmtId="181" fontId="40" fillId="0" borderId="1" xfId="3" applyNumberFormat="1" applyFont="1" applyBorder="1" applyAlignment="1">
      <alignment horizontal="center" vertical="center"/>
    </xf>
    <xf numFmtId="176" fontId="7" fillId="0" borderId="6" xfId="3" applyNumberFormat="1" applyBorder="1" applyAlignment="1">
      <alignment vertical="center"/>
    </xf>
    <xf numFmtId="0" fontId="10" fillId="0" borderId="1" xfId="3" applyFont="1" applyBorder="1" applyAlignment="1">
      <alignment horizontal="right" vertical="center"/>
    </xf>
    <xf numFmtId="0" fontId="10" fillId="0" borderId="6" xfId="3" applyFont="1" applyBorder="1" applyAlignment="1">
      <alignment vertical="center"/>
    </xf>
    <xf numFmtId="176" fontId="10" fillId="0" borderId="17" xfId="3" applyNumberFormat="1" applyFont="1" applyBorder="1" applyAlignment="1">
      <alignment horizontal="center" vertical="center"/>
    </xf>
    <xf numFmtId="181" fontId="20" fillId="0" borderId="1" xfId="3" applyNumberFormat="1" applyFont="1" applyBorder="1" applyAlignment="1">
      <alignment horizontal="center" vertical="center"/>
    </xf>
    <xf numFmtId="0" fontId="32" fillId="0" borderId="6" xfId="3" applyFont="1" applyBorder="1" applyAlignment="1">
      <alignment vertical="center"/>
    </xf>
    <xf numFmtId="182" fontId="10" fillId="0" borderId="17" xfId="3" applyNumberFormat="1" applyFont="1" applyBorder="1" applyAlignment="1">
      <alignment vertical="center"/>
    </xf>
    <xf numFmtId="183" fontId="10" fillId="0" borderId="6" xfId="3" applyNumberFormat="1" applyFont="1" applyBorder="1" applyAlignment="1">
      <alignment vertical="center"/>
    </xf>
    <xf numFmtId="0" fontId="32" fillId="0" borderId="0" xfId="3" applyFont="1" applyAlignment="1">
      <alignment vertical="center"/>
    </xf>
    <xf numFmtId="181" fontId="10" fillId="0" borderId="1" xfId="3" applyNumberFormat="1" applyFont="1" applyBorder="1" applyAlignment="1">
      <alignment horizontal="center" vertical="center"/>
    </xf>
    <xf numFmtId="176" fontId="10" fillId="0" borderId="6" xfId="3" applyNumberFormat="1" applyFont="1" applyBorder="1" applyAlignment="1">
      <alignment vertical="center"/>
    </xf>
    <xf numFmtId="0" fontId="28" fillId="0" borderId="0" xfId="3" applyFont="1" applyAlignment="1">
      <alignment vertical="center"/>
    </xf>
    <xf numFmtId="0" fontId="29" fillId="0" borderId="0" xfId="3" applyFont="1" applyAlignment="1">
      <alignment horizontal="left" vertical="center"/>
    </xf>
    <xf numFmtId="0" fontId="29" fillId="0" borderId="18" xfId="3" applyFont="1" applyBorder="1" applyAlignment="1">
      <alignment horizontal="left" vertical="center"/>
    </xf>
    <xf numFmtId="0" fontId="30" fillId="0" borderId="19" xfId="3" applyFont="1" applyBorder="1" applyAlignment="1">
      <alignment horizontal="left" vertical="center"/>
    </xf>
    <xf numFmtId="0" fontId="30" fillId="0" borderId="20" xfId="3" applyFont="1" applyBorder="1" applyAlignment="1">
      <alignment horizontal="left" vertical="center"/>
    </xf>
    <xf numFmtId="193" fontId="20" fillId="0" borderId="1" xfId="3" applyNumberFormat="1" applyFont="1" applyBorder="1" applyAlignment="1">
      <alignment horizontal="center" vertical="center"/>
    </xf>
    <xf numFmtId="0" fontId="30" fillId="0" borderId="0" xfId="3" applyFont="1" applyAlignment="1">
      <alignment horizontal="left" vertical="center"/>
    </xf>
    <xf numFmtId="176" fontId="16" fillId="0" borderId="16" xfId="3" applyNumberFormat="1" applyFont="1" applyBorder="1" applyAlignment="1">
      <alignment vertical="center"/>
    </xf>
    <xf numFmtId="176" fontId="16" fillId="0" borderId="7" xfId="3" applyNumberFormat="1" applyFont="1" applyBorder="1" applyAlignment="1">
      <alignment horizontal="center" vertical="center"/>
    </xf>
    <xf numFmtId="176" fontId="16" fillId="0" borderId="7" xfId="3" applyNumberFormat="1" applyFont="1" applyBorder="1" applyAlignment="1">
      <alignment vertical="center"/>
    </xf>
    <xf numFmtId="184" fontId="16" fillId="0" borderId="17" xfId="5" applyNumberFormat="1" applyFont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7" fillId="0" borderId="0" xfId="6" applyFont="1" applyAlignment="1">
      <alignment vertical="center"/>
    </xf>
    <xf numFmtId="0" fontId="31" fillId="0" borderId="0" xfId="3" applyFont="1" applyAlignment="1">
      <alignment vertical="center"/>
    </xf>
    <xf numFmtId="185" fontId="10" fillId="0" borderId="17" xfId="3" applyNumberFormat="1" applyFont="1" applyBorder="1" applyAlignment="1">
      <alignment horizontal="center" vertical="center"/>
    </xf>
    <xf numFmtId="186" fontId="27" fillId="0" borderId="6" xfId="7" applyNumberFormat="1" applyFont="1" applyBorder="1" applyAlignment="1">
      <alignment horizontal="center" vertical="center"/>
    </xf>
    <xf numFmtId="187" fontId="10" fillId="0" borderId="0" xfId="5" applyNumberFormat="1" applyFont="1">
      <alignment vertical="center"/>
    </xf>
    <xf numFmtId="186" fontId="27" fillId="0" borderId="0" xfId="7" applyNumberFormat="1" applyFont="1" applyAlignment="1">
      <alignment horizontal="center" vertical="center"/>
    </xf>
    <xf numFmtId="185" fontId="16" fillId="0" borderId="17" xfId="3" applyNumberFormat="1" applyFont="1" applyBorder="1" applyAlignment="1">
      <alignment horizontal="center" vertical="center"/>
    </xf>
    <xf numFmtId="176" fontId="10" fillId="0" borderId="0" xfId="3" applyNumberFormat="1" applyFont="1" applyAlignment="1">
      <alignment horizontal="center" vertical="center"/>
    </xf>
    <xf numFmtId="0" fontId="18" fillId="0" borderId="9" xfId="3" applyFont="1" applyBorder="1" applyAlignment="1">
      <alignment horizontal="center" vertical="center" wrapText="1"/>
    </xf>
    <xf numFmtId="0" fontId="18" fillId="0" borderId="9" xfId="3" applyFont="1" applyBorder="1" applyAlignment="1">
      <alignment horizontal="center" wrapText="1"/>
    </xf>
    <xf numFmtId="188" fontId="16" fillId="0" borderId="17" xfId="3" applyNumberFormat="1" applyFont="1" applyBorder="1" applyAlignment="1">
      <alignment horizontal="center" vertical="center"/>
    </xf>
    <xf numFmtId="189" fontId="10" fillId="0" borderId="0" xfId="4" applyNumberFormat="1" applyFont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0" fontId="19" fillId="0" borderId="9" xfId="3" applyFont="1" applyBorder="1" applyAlignment="1">
      <alignment horizontal="center" vertical="center" wrapText="1"/>
    </xf>
    <xf numFmtId="3" fontId="19" fillId="0" borderId="9" xfId="3" applyNumberFormat="1" applyFont="1" applyBorder="1" applyAlignment="1">
      <alignment horizontal="center" vertical="center" wrapText="1"/>
    </xf>
    <xf numFmtId="0" fontId="19" fillId="0" borderId="9" xfId="3" applyFont="1" applyBorder="1" applyAlignment="1">
      <alignment horizontal="center" wrapText="1"/>
    </xf>
    <xf numFmtId="0" fontId="10" fillId="0" borderId="6" xfId="3" applyFont="1" applyBorder="1" applyAlignment="1">
      <alignment horizontal="center" vertical="center"/>
    </xf>
    <xf numFmtId="176" fontId="10" fillId="0" borderId="1" xfId="3" applyNumberFormat="1" applyFont="1" applyBorder="1" applyAlignment="1">
      <alignment vertical="center"/>
    </xf>
    <xf numFmtId="190" fontId="16" fillId="0" borderId="17" xfId="3" applyNumberFormat="1" applyFont="1" applyBorder="1" applyAlignment="1">
      <alignment horizontal="center" vertical="center"/>
    </xf>
    <xf numFmtId="176" fontId="10" fillId="0" borderId="6" xfId="3" applyNumberFormat="1" applyFont="1" applyBorder="1" applyAlignment="1">
      <alignment horizontal="center" vertical="center"/>
    </xf>
    <xf numFmtId="181" fontId="10" fillId="0" borderId="0" xfId="3" applyNumberFormat="1" applyFont="1" applyAlignment="1">
      <alignment horizontal="center" vertical="center"/>
    </xf>
    <xf numFmtId="176" fontId="16" fillId="0" borderId="47" xfId="3" applyNumberFormat="1" applyFont="1" applyBorder="1" applyAlignment="1">
      <alignment vertical="center"/>
    </xf>
    <xf numFmtId="176" fontId="16" fillId="0" borderId="10" xfId="3" applyNumberFormat="1" applyFont="1" applyBorder="1" applyAlignment="1">
      <alignment horizontal="center" vertical="center"/>
    </xf>
    <xf numFmtId="176" fontId="16" fillId="0" borderId="10" xfId="3" applyNumberFormat="1" applyFont="1" applyBorder="1" applyAlignment="1">
      <alignment vertical="center"/>
    </xf>
    <xf numFmtId="184" fontId="16" fillId="0" borderId="48" xfId="5" applyNumberFormat="1" applyFont="1" applyBorder="1" applyAlignment="1">
      <alignment horizontal="center" vertical="center"/>
    </xf>
    <xf numFmtId="191" fontId="10" fillId="0" borderId="0" xfId="3" applyNumberFormat="1" applyFont="1" applyAlignment="1">
      <alignment horizontal="center" vertical="center"/>
    </xf>
    <xf numFmtId="179" fontId="10" fillId="0" borderId="0" xfId="3" applyNumberFormat="1" applyFont="1" applyAlignment="1">
      <alignment vertical="center"/>
    </xf>
    <xf numFmtId="0" fontId="7" fillId="0" borderId="49" xfId="3" applyBorder="1" applyAlignment="1">
      <alignment vertical="center"/>
    </xf>
    <xf numFmtId="0" fontId="14" fillId="0" borderId="50" xfId="3" applyFont="1" applyBorder="1" applyAlignment="1">
      <alignment horizontal="right" vertical="center"/>
    </xf>
    <xf numFmtId="176" fontId="14" fillId="0" borderId="50" xfId="3" applyNumberFormat="1" applyFont="1" applyBorder="1" applyAlignment="1">
      <alignment vertical="center"/>
    </xf>
    <xf numFmtId="0" fontId="7" fillId="0" borderId="51" xfId="3" applyBorder="1" applyAlignment="1">
      <alignment vertical="center"/>
    </xf>
    <xf numFmtId="0" fontId="16" fillId="0" borderId="0" xfId="3" applyFont="1" applyAlignment="1">
      <alignment vertical="center"/>
    </xf>
    <xf numFmtId="179" fontId="16" fillId="0" borderId="0" xfId="3" applyNumberFormat="1" applyFont="1" applyAlignment="1">
      <alignment vertical="center"/>
    </xf>
    <xf numFmtId="0" fontId="14" fillId="0" borderId="0" xfId="3" applyFont="1" applyAlignment="1">
      <alignment horizontal="right" vertical="center"/>
    </xf>
    <xf numFmtId="176" fontId="14" fillId="0" borderId="0" xfId="3" applyNumberFormat="1" applyFont="1" applyAlignment="1">
      <alignment vertical="center"/>
    </xf>
    <xf numFmtId="0" fontId="15" fillId="0" borderId="0" xfId="3" applyFont="1" applyAlignment="1">
      <alignment vertical="center"/>
    </xf>
    <xf numFmtId="0" fontId="21" fillId="0" borderId="0" xfId="3" applyFont="1" applyAlignment="1">
      <alignment horizontal="justify" wrapText="1"/>
    </xf>
    <xf numFmtId="0" fontId="22" fillId="0" borderId="0" xfId="3" applyFont="1"/>
    <xf numFmtId="44" fontId="15" fillId="0" borderId="0" xfId="3" applyNumberFormat="1" applyFont="1" applyAlignment="1">
      <alignment horizontal="right" vertical="center"/>
    </xf>
    <xf numFmtId="195" fontId="7" fillId="0" borderId="0" xfId="3" applyNumberFormat="1" applyAlignment="1">
      <alignment vertical="center"/>
    </xf>
    <xf numFmtId="194" fontId="7" fillId="0" borderId="0" xfId="3" applyNumberFormat="1" applyAlignment="1">
      <alignment vertical="center"/>
    </xf>
    <xf numFmtId="44" fontId="7" fillId="0" borderId="0" xfId="3" applyNumberFormat="1" applyAlignment="1">
      <alignment vertical="center"/>
    </xf>
    <xf numFmtId="0" fontId="23" fillId="0" borderId="0" xfId="3" applyFont="1"/>
    <xf numFmtId="0" fontId="24" fillId="0" borderId="0" xfId="3" applyFont="1" applyAlignment="1">
      <alignment horizontal="left"/>
    </xf>
    <xf numFmtId="0" fontId="7" fillId="0" borderId="0" xfId="3"/>
    <xf numFmtId="0" fontId="25" fillId="0" borderId="0" xfId="3" applyFont="1" applyAlignment="1">
      <alignment horizontal="center"/>
    </xf>
    <xf numFmtId="0" fontId="22" fillId="0" borderId="0" xfId="3" applyFont="1" applyAlignment="1">
      <alignment horizontal="center"/>
    </xf>
    <xf numFmtId="0" fontId="22" fillId="0" borderId="9" xfId="3" applyFont="1" applyBorder="1" applyAlignment="1">
      <alignment horizontal="center" wrapText="1"/>
    </xf>
    <xf numFmtId="0" fontId="22" fillId="0" borderId="9" xfId="3" applyFont="1" applyBorder="1" applyAlignment="1">
      <alignment horizontal="left" wrapText="1" indent="1"/>
    </xf>
    <xf numFmtId="0" fontId="26" fillId="0" borderId="0" xfId="3" applyFont="1" applyAlignment="1">
      <alignment horizontal="left"/>
    </xf>
    <xf numFmtId="0" fontId="22" fillId="0" borderId="0" xfId="3" applyFont="1" applyAlignment="1">
      <alignment horizontal="left"/>
    </xf>
    <xf numFmtId="41" fontId="10" fillId="0" borderId="6" xfId="20" applyFont="1" applyBorder="1" applyAlignment="1">
      <alignment vertical="center"/>
    </xf>
    <xf numFmtId="0" fontId="39" fillId="0" borderId="0" xfId="18"/>
    <xf numFmtId="196" fontId="39" fillId="0" borderId="14" xfId="18" applyNumberFormat="1" applyBorder="1" applyAlignment="1">
      <alignment vertical="center"/>
    </xf>
    <xf numFmtId="196" fontId="39" fillId="0" borderId="1" xfId="18" applyNumberFormat="1" applyBorder="1" applyAlignment="1">
      <alignment vertical="center"/>
    </xf>
    <xf numFmtId="196" fontId="39" fillId="0" borderId="15" xfId="18" applyNumberFormat="1" applyBorder="1" applyAlignment="1">
      <alignment vertical="center" wrapText="1"/>
    </xf>
    <xf numFmtId="177" fontId="10" fillId="0" borderId="7" xfId="3" applyNumberFormat="1" applyFont="1" applyBorder="1" applyAlignment="1">
      <alignment vertical="center"/>
    </xf>
    <xf numFmtId="196" fontId="39" fillId="3" borderId="54" xfId="18" applyNumberFormat="1" applyFill="1" applyBorder="1" applyAlignment="1">
      <alignment horizontal="center" vertical="center"/>
    </xf>
    <xf numFmtId="196" fontId="39" fillId="0" borderId="1" xfId="18" applyNumberFormat="1" applyBorder="1" applyAlignment="1">
      <alignment horizontal="center" vertical="center"/>
    </xf>
    <xf numFmtId="198" fontId="39" fillId="0" borderId="1" xfId="18" applyNumberFormat="1" applyBorder="1" applyAlignment="1">
      <alignment vertical="center"/>
    </xf>
    <xf numFmtId="0" fontId="46" fillId="0" borderId="0" xfId="18" applyFont="1" applyAlignment="1">
      <alignment vertical="center"/>
    </xf>
    <xf numFmtId="196" fontId="39" fillId="0" borderId="53" xfId="18" applyNumberFormat="1" applyBorder="1" applyAlignment="1">
      <alignment horizontal="center" vertical="center"/>
    </xf>
    <xf numFmtId="196" fontId="39" fillId="0" borderId="54" xfId="18" applyNumberFormat="1" applyBorder="1" applyAlignment="1">
      <alignment horizontal="center" vertical="center"/>
    </xf>
    <xf numFmtId="196" fontId="39" fillId="0" borderId="55" xfId="18" applyNumberFormat="1" applyBorder="1" applyAlignment="1">
      <alignment horizontal="center" vertical="center" wrapText="1"/>
    </xf>
    <xf numFmtId="176" fontId="10" fillId="0" borderId="5" xfId="3" applyNumberFormat="1" applyFont="1" applyBorder="1" applyAlignment="1">
      <alignment horizontal="center" vertical="center"/>
    </xf>
    <xf numFmtId="196" fontId="39" fillId="3" borderId="52" xfId="18" applyNumberFormat="1" applyFill="1" applyBorder="1" applyAlignment="1">
      <alignment horizontal="center" vertical="center"/>
    </xf>
    <xf numFmtId="196" fontId="39" fillId="3" borderId="13" xfId="18" applyNumberFormat="1" applyFill="1" applyBorder="1" applyAlignment="1">
      <alignment horizontal="center" vertical="center" wrapText="1"/>
    </xf>
    <xf numFmtId="196" fontId="39" fillId="3" borderId="55" xfId="18" applyNumberFormat="1" applyFill="1" applyBorder="1" applyAlignment="1">
      <alignment horizontal="center" vertical="center" wrapText="1"/>
    </xf>
    <xf numFmtId="196" fontId="39" fillId="3" borderId="54" xfId="18" applyNumberFormat="1" applyFill="1" applyBorder="1" applyAlignment="1">
      <alignment horizontal="center" vertical="center"/>
    </xf>
    <xf numFmtId="0" fontId="39" fillId="0" borderId="0" xfId="18"/>
    <xf numFmtId="182" fontId="20" fillId="0" borderId="17" xfId="3" applyNumberFormat="1" applyFont="1" applyBorder="1" applyAlignment="1">
      <alignment vertical="center"/>
    </xf>
    <xf numFmtId="180" fontId="20" fillId="0" borderId="17" xfId="3" applyNumberFormat="1" applyFont="1" applyBorder="1" applyAlignment="1">
      <alignment horizontal="center" vertical="center"/>
    </xf>
    <xf numFmtId="41" fontId="48" fillId="0" borderId="0" xfId="20" applyFont="1" applyBorder="1" applyAlignment="1">
      <alignment horizontal="center" vertical="center"/>
    </xf>
    <xf numFmtId="41" fontId="49" fillId="0" borderId="0" xfId="20" applyFont="1" applyBorder="1" applyAlignment="1">
      <alignment vertical="center"/>
    </xf>
    <xf numFmtId="41" fontId="50" fillId="0" borderId="0" xfId="20" applyFont="1" applyBorder="1" applyAlignment="1">
      <alignment horizontal="center" vertical="center"/>
    </xf>
    <xf numFmtId="41" fontId="49" fillId="0" borderId="0" xfId="20" applyFont="1" applyBorder="1" applyAlignment="1">
      <alignment horizontal="center" vertical="center"/>
    </xf>
    <xf numFmtId="41" fontId="31" fillId="0" borderId="0" xfId="20" applyFont="1" applyAlignment="1">
      <alignment vertical="center"/>
    </xf>
    <xf numFmtId="198" fontId="51" fillId="0" borderId="0" xfId="18" applyNumberFormat="1" applyFont="1"/>
    <xf numFmtId="176" fontId="20" fillId="0" borderId="17" xfId="3" applyNumberFormat="1" applyFont="1" applyFill="1" applyBorder="1" applyAlignment="1">
      <alignment horizontal="center" vertical="center"/>
    </xf>
    <xf numFmtId="0" fontId="35" fillId="2" borderId="29" xfId="1" applyFont="1" applyFill="1" applyBorder="1" applyAlignment="1">
      <alignment horizontal="center" vertical="center"/>
    </xf>
    <xf numFmtId="0" fontId="35" fillId="2" borderId="0" xfId="1" applyFont="1" applyFill="1" applyAlignment="1">
      <alignment horizontal="center" vertical="center"/>
    </xf>
    <xf numFmtId="0" fontId="12" fillId="2" borderId="29" xfId="1" applyFont="1" applyFill="1" applyBorder="1" applyAlignment="1">
      <alignment horizontal="center" vertical="center"/>
    </xf>
    <xf numFmtId="0" fontId="12" fillId="2" borderId="30" xfId="1" applyFont="1" applyFill="1" applyBorder="1" applyAlignment="1">
      <alignment horizontal="center" vertical="center"/>
    </xf>
    <xf numFmtId="0" fontId="12" fillId="2" borderId="31" xfId="1" applyFont="1" applyFill="1" applyBorder="1" applyAlignment="1">
      <alignment horizontal="center" vertical="center"/>
    </xf>
    <xf numFmtId="0" fontId="13" fillId="2" borderId="32" xfId="1" quotePrefix="1" applyFont="1" applyFill="1" applyBorder="1" applyAlignment="1">
      <alignment horizontal="left" vertical="center"/>
    </xf>
    <xf numFmtId="0" fontId="13" fillId="2" borderId="33" xfId="1" quotePrefix="1" applyFont="1" applyFill="1" applyBorder="1" applyAlignment="1">
      <alignment horizontal="left" vertical="center"/>
    </xf>
    <xf numFmtId="0" fontId="13" fillId="2" borderId="6" xfId="1" quotePrefix="1" applyFont="1" applyFill="1" applyBorder="1" applyAlignment="1">
      <alignment horizontal="left" vertical="center"/>
    </xf>
    <xf numFmtId="177" fontId="13" fillId="2" borderId="32" xfId="1" applyNumberFormat="1" applyFont="1" applyFill="1" applyBorder="1" applyAlignment="1">
      <alignment horizontal="center" vertical="top" wrapText="1"/>
    </xf>
    <xf numFmtId="177" fontId="13" fillId="2" borderId="33" xfId="1" applyNumberFormat="1" applyFont="1" applyFill="1" applyBorder="1" applyAlignment="1">
      <alignment horizontal="center" vertical="top" wrapText="1"/>
    </xf>
    <xf numFmtId="177" fontId="13" fillId="2" borderId="6" xfId="1" applyNumberFormat="1" applyFont="1" applyFill="1" applyBorder="1" applyAlignment="1">
      <alignment horizontal="center" vertical="top" wrapText="1"/>
    </xf>
    <xf numFmtId="0" fontId="13" fillId="2" borderId="32" xfId="1" applyFont="1" applyFill="1" applyBorder="1" applyAlignment="1">
      <alignment horizontal="center" vertical="center" wrapText="1"/>
    </xf>
    <xf numFmtId="0" fontId="13" fillId="2" borderId="33" xfId="1" applyFont="1" applyFill="1" applyBorder="1" applyAlignment="1">
      <alignment horizontal="center" vertical="center" wrapText="1"/>
    </xf>
    <xf numFmtId="0" fontId="13" fillId="2" borderId="6" xfId="1" applyFont="1" applyFill="1" applyBorder="1" applyAlignment="1">
      <alignment horizontal="center" vertical="center" wrapText="1"/>
    </xf>
    <xf numFmtId="0" fontId="13" fillId="2" borderId="34" xfId="1" quotePrefix="1" applyFont="1" applyFill="1" applyBorder="1" applyAlignment="1">
      <alignment horizontal="left" vertical="center"/>
    </xf>
    <xf numFmtId="0" fontId="13" fillId="2" borderId="11" xfId="1" quotePrefix="1" applyFont="1" applyFill="1" applyBorder="1" applyAlignment="1">
      <alignment horizontal="left" vertical="center"/>
    </xf>
    <xf numFmtId="0" fontId="13" fillId="2" borderId="28" xfId="1" quotePrefix="1" applyFont="1" applyFill="1" applyBorder="1" applyAlignment="1">
      <alignment horizontal="left" vertical="center"/>
    </xf>
    <xf numFmtId="0" fontId="13" fillId="2" borderId="32" xfId="1" applyFont="1" applyFill="1" applyBorder="1" applyAlignment="1">
      <alignment horizontal="left" vertical="center" wrapText="1"/>
    </xf>
    <xf numFmtId="0" fontId="13" fillId="2" borderId="33" xfId="1" applyFont="1" applyFill="1" applyBorder="1" applyAlignment="1">
      <alignment horizontal="left" vertical="center" wrapText="1"/>
    </xf>
    <xf numFmtId="0" fontId="13" fillId="2" borderId="6" xfId="1" applyFont="1" applyFill="1" applyBorder="1" applyAlignment="1">
      <alignment horizontal="left" vertical="center" wrapText="1"/>
    </xf>
    <xf numFmtId="0" fontId="12" fillId="2" borderId="34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/>
    </xf>
    <xf numFmtId="0" fontId="12" fillId="2" borderId="28" xfId="1" applyFont="1" applyFill="1" applyBorder="1" applyAlignment="1">
      <alignment horizontal="center" vertical="center"/>
    </xf>
    <xf numFmtId="0" fontId="12" fillId="2" borderId="8" xfId="1" applyFont="1" applyFill="1" applyBorder="1" applyAlignment="1">
      <alignment horizontal="left" vertical="center"/>
    </xf>
    <xf numFmtId="0" fontId="12" fillId="2" borderId="0" xfId="1" applyFont="1" applyFill="1" applyAlignment="1">
      <alignment horizontal="left" vertical="center"/>
    </xf>
    <xf numFmtId="0" fontId="12" fillId="2" borderId="18" xfId="1" applyFont="1" applyFill="1" applyBorder="1" applyAlignment="1">
      <alignment horizontal="left" vertical="center"/>
    </xf>
    <xf numFmtId="0" fontId="12" fillId="2" borderId="8" xfId="1" applyFont="1" applyFill="1" applyBorder="1" applyAlignment="1">
      <alignment horizontal="center" vertical="center"/>
    </xf>
    <xf numFmtId="0" fontId="12" fillId="2" borderId="0" xfId="1" applyFont="1" applyFill="1" applyAlignment="1">
      <alignment horizontal="center" vertical="center"/>
    </xf>
    <xf numFmtId="0" fontId="12" fillId="2" borderId="18" xfId="1" applyFont="1" applyFill="1" applyBorder="1" applyAlignment="1">
      <alignment horizontal="center" vertical="center"/>
    </xf>
    <xf numFmtId="0" fontId="12" fillId="2" borderId="35" xfId="1" applyFont="1" applyFill="1" applyBorder="1" applyAlignment="1">
      <alignment horizontal="center" vertical="center"/>
    </xf>
    <xf numFmtId="0" fontId="12" fillId="2" borderId="19" xfId="1" applyFont="1" applyFill="1" applyBorder="1" applyAlignment="1">
      <alignment horizontal="center" vertical="center"/>
    </xf>
    <xf numFmtId="0" fontId="12" fillId="2" borderId="20" xfId="1" applyFont="1" applyFill="1" applyBorder="1" applyAlignment="1">
      <alignment horizontal="center" vertical="center"/>
    </xf>
    <xf numFmtId="0" fontId="12" fillId="2" borderId="0" xfId="1" quotePrefix="1" applyFont="1" applyFill="1" applyAlignment="1">
      <alignment horizontal="left" vertical="center"/>
    </xf>
    <xf numFmtId="0" fontId="12" fillId="2" borderId="18" xfId="1" quotePrefix="1" applyFont="1" applyFill="1" applyBorder="1" applyAlignment="1">
      <alignment horizontal="left" vertical="center"/>
    </xf>
    <xf numFmtId="0" fontId="12" fillId="2" borderId="8" xfId="1" applyFont="1" applyFill="1" applyBorder="1" applyAlignment="1">
      <alignment vertical="center" wrapText="1"/>
    </xf>
    <xf numFmtId="0" fontId="12" fillId="2" borderId="0" xfId="1" applyFont="1" applyFill="1" applyAlignment="1">
      <alignment vertical="center" wrapText="1"/>
    </xf>
    <xf numFmtId="0" fontId="12" fillId="2" borderId="18" xfId="1" applyFont="1" applyFill="1" applyBorder="1" applyAlignment="1">
      <alignment vertical="center" wrapText="1"/>
    </xf>
    <xf numFmtId="177" fontId="12" fillId="2" borderId="1" xfId="1" applyNumberFormat="1" applyFont="1" applyFill="1" applyBorder="1" applyAlignment="1">
      <alignment horizontal="center" vertical="center"/>
    </xf>
    <xf numFmtId="178" fontId="12" fillId="2" borderId="32" xfId="2" applyNumberFormat="1" applyFont="1" applyFill="1" applyBorder="1" applyAlignment="1">
      <alignment horizontal="center" vertical="center"/>
    </xf>
    <xf numFmtId="178" fontId="12" fillId="2" borderId="6" xfId="2" applyNumberFormat="1" applyFont="1" applyFill="1" applyBorder="1" applyAlignment="1">
      <alignment horizontal="center" vertical="center"/>
    </xf>
    <xf numFmtId="178" fontId="12" fillId="2" borderId="1" xfId="2" applyNumberFormat="1" applyFont="1" applyFill="1" applyBorder="1" applyAlignment="1">
      <alignment horizontal="center" vertical="center"/>
    </xf>
    <xf numFmtId="177" fontId="12" fillId="2" borderId="32" xfId="1" applyNumberFormat="1" applyFont="1" applyFill="1" applyBorder="1">
      <alignment vertical="center"/>
    </xf>
    <xf numFmtId="177" fontId="12" fillId="2" borderId="33" xfId="1" applyNumberFormat="1" applyFont="1" applyFill="1" applyBorder="1">
      <alignment vertical="center"/>
    </xf>
    <xf numFmtId="177" fontId="12" fillId="2" borderId="6" xfId="1" applyNumberFormat="1" applyFont="1" applyFill="1" applyBorder="1">
      <alignment vertical="center"/>
    </xf>
    <xf numFmtId="0" fontId="13" fillId="2" borderId="1" xfId="1" applyFont="1" applyFill="1" applyBorder="1" applyAlignment="1">
      <alignment horizontal="center" vertical="center"/>
    </xf>
    <xf numFmtId="177" fontId="13" fillId="2" borderId="1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>
      <alignment vertical="center"/>
    </xf>
    <xf numFmtId="0" fontId="12" fillId="2" borderId="1" xfId="1" applyFont="1" applyFill="1" applyBorder="1" applyAlignment="1">
      <alignment horizontal="center" vertical="center"/>
    </xf>
    <xf numFmtId="0" fontId="33" fillId="0" borderId="36" xfId="3" applyFont="1" applyBorder="1" applyAlignment="1">
      <alignment horizontal="center" vertical="center"/>
    </xf>
    <xf numFmtId="0" fontId="33" fillId="0" borderId="37" xfId="3" applyFont="1" applyBorder="1" applyAlignment="1">
      <alignment horizontal="center" vertical="center"/>
    </xf>
    <xf numFmtId="0" fontId="33" fillId="0" borderId="38" xfId="3" applyFont="1" applyBorder="1" applyAlignment="1">
      <alignment horizontal="center" vertical="center"/>
    </xf>
    <xf numFmtId="176" fontId="10" fillId="0" borderId="45" xfId="3" applyNumberFormat="1" applyFont="1" applyBorder="1" applyAlignment="1">
      <alignment horizontal="left" vertical="center" wrapText="1"/>
    </xf>
    <xf numFmtId="176" fontId="10" fillId="0" borderId="46" xfId="3" applyNumberFormat="1" applyFont="1" applyBorder="1" applyAlignment="1">
      <alignment horizontal="left" vertical="center" wrapText="1"/>
    </xf>
    <xf numFmtId="176" fontId="10" fillId="0" borderId="27" xfId="3" applyNumberFormat="1" applyFont="1" applyBorder="1" applyAlignment="1">
      <alignment horizontal="center" vertical="center"/>
    </xf>
    <xf numFmtId="176" fontId="10" fillId="0" borderId="5" xfId="3" applyNumberFormat="1" applyFont="1" applyBorder="1" applyAlignment="1">
      <alignment horizontal="center" vertical="center"/>
    </xf>
    <xf numFmtId="0" fontId="19" fillId="0" borderId="22" xfId="3" applyFont="1" applyBorder="1" applyAlignment="1">
      <alignment horizontal="center" vertical="center" wrapText="1"/>
    </xf>
    <xf numFmtId="0" fontId="19" fillId="0" borderId="23" xfId="3" applyFont="1" applyBorder="1" applyAlignment="1">
      <alignment horizontal="center" vertical="center" wrapText="1"/>
    </xf>
    <xf numFmtId="0" fontId="19" fillId="0" borderId="24" xfId="3" applyFont="1" applyBorder="1" applyAlignment="1">
      <alignment horizontal="center" vertical="center" wrapText="1"/>
    </xf>
    <xf numFmtId="0" fontId="34" fillId="0" borderId="25" xfId="3" applyFont="1" applyBorder="1" applyAlignment="1">
      <alignment horizontal="center" vertical="center"/>
    </xf>
    <xf numFmtId="0" fontId="34" fillId="0" borderId="26" xfId="3" applyFont="1" applyBorder="1" applyAlignment="1">
      <alignment horizontal="center" vertical="center"/>
    </xf>
    <xf numFmtId="0" fontId="30" fillId="0" borderId="11" xfId="3" applyFont="1" applyBorder="1" applyAlignment="1">
      <alignment horizontal="left" vertical="center"/>
    </xf>
    <xf numFmtId="0" fontId="30" fillId="0" borderId="28" xfId="3" applyFont="1" applyBorder="1" applyAlignment="1">
      <alignment horizontal="left" vertical="center"/>
    </xf>
    <xf numFmtId="196" fontId="39" fillId="3" borderId="52" xfId="18" applyNumberFormat="1" applyFill="1" applyBorder="1" applyAlignment="1">
      <alignment horizontal="center" vertical="center"/>
    </xf>
    <xf numFmtId="196" fontId="39" fillId="3" borderId="12" xfId="18" applyNumberFormat="1" applyFill="1" applyBorder="1" applyAlignment="1">
      <alignment horizontal="center" vertical="center"/>
    </xf>
    <xf numFmtId="196" fontId="39" fillId="3" borderId="53" xfId="18" applyNumberFormat="1" applyFill="1" applyBorder="1" applyAlignment="1">
      <alignment horizontal="center" vertical="center"/>
    </xf>
    <xf numFmtId="196" fontId="39" fillId="3" borderId="54" xfId="18" applyNumberFormat="1" applyFill="1" applyBorder="1" applyAlignment="1">
      <alignment horizontal="center" vertical="center"/>
    </xf>
    <xf numFmtId="196" fontId="39" fillId="3" borderId="59" xfId="18" applyNumberFormat="1" applyFill="1" applyBorder="1" applyAlignment="1">
      <alignment horizontal="center" vertical="center"/>
    </xf>
    <xf numFmtId="196" fontId="39" fillId="3" borderId="57" xfId="18" applyNumberFormat="1" applyFill="1" applyBorder="1" applyAlignment="1">
      <alignment horizontal="center" vertical="center"/>
    </xf>
    <xf numFmtId="196" fontId="39" fillId="3" borderId="58" xfId="18" applyNumberFormat="1" applyFill="1" applyBorder="1" applyAlignment="1">
      <alignment horizontal="center" vertical="center"/>
    </xf>
    <xf numFmtId="196" fontId="39" fillId="3" borderId="56" xfId="18" applyNumberFormat="1" applyFill="1" applyBorder="1" applyAlignment="1">
      <alignment horizontal="center" vertical="center"/>
    </xf>
    <xf numFmtId="196" fontId="39" fillId="3" borderId="13" xfId="18" applyNumberFormat="1" applyFill="1" applyBorder="1" applyAlignment="1">
      <alignment horizontal="center" vertical="center" wrapText="1"/>
    </xf>
    <xf numFmtId="196" fontId="39" fillId="3" borderId="55" xfId="18" applyNumberFormat="1" applyFill="1" applyBorder="1" applyAlignment="1">
      <alignment horizontal="center" vertical="center" wrapText="1"/>
    </xf>
    <xf numFmtId="0" fontId="52" fillId="0" borderId="0" xfId="22" applyFont="1" applyAlignment="1">
      <alignment vertical="center"/>
    </xf>
    <xf numFmtId="0" fontId="53" fillId="0" borderId="0" xfId="22" applyFont="1" applyAlignment="1">
      <alignment horizontal="center" vertical="center" wrapText="1"/>
    </xf>
    <xf numFmtId="0" fontId="54" fillId="0" borderId="0" xfId="22" applyFont="1" applyAlignment="1">
      <alignment horizontal="center" vertical="center"/>
    </xf>
    <xf numFmtId="0" fontId="55" fillId="0" borderId="0" xfId="22" applyFont="1" applyAlignment="1">
      <alignment horizontal="center" vertical="center"/>
    </xf>
    <xf numFmtId="0" fontId="56" fillId="0" borderId="0" xfId="22" applyFont="1" applyAlignment="1">
      <alignment horizontal="center" vertical="center"/>
    </xf>
    <xf numFmtId="0" fontId="57" fillId="0" borderId="0" xfId="22" applyFont="1" applyAlignment="1">
      <alignment horizontal="center" vertical="center"/>
    </xf>
    <xf numFmtId="0" fontId="58" fillId="0" borderId="0" xfId="22" applyFont="1" applyAlignment="1">
      <alignment horizontal="justify" vertical="center"/>
    </xf>
    <xf numFmtId="0" fontId="59" fillId="0" borderId="0" xfId="22" applyFont="1" applyAlignment="1">
      <alignment horizontal="justify" vertical="center"/>
    </xf>
    <xf numFmtId="0" fontId="52" fillId="0" borderId="0" xfId="22" applyFont="1" applyAlignment="1">
      <alignment horizontal="justify" vertical="center"/>
    </xf>
    <xf numFmtId="0" fontId="45" fillId="0" borderId="0" xfId="22"/>
    <xf numFmtId="176" fontId="10" fillId="0" borderId="21" xfId="3" applyNumberFormat="1" applyFont="1" applyFill="1" applyBorder="1" applyAlignment="1">
      <alignment horizontal="center" vertical="center"/>
    </xf>
    <xf numFmtId="180" fontId="20" fillId="0" borderId="17" xfId="3" applyNumberFormat="1" applyFont="1" applyFill="1" applyBorder="1" applyAlignment="1">
      <alignment horizontal="center" vertical="center"/>
    </xf>
    <xf numFmtId="176" fontId="60" fillId="0" borderId="43" xfId="3" applyNumberFormat="1" applyFont="1" applyBorder="1" applyAlignment="1">
      <alignment vertical="center"/>
    </xf>
    <xf numFmtId="176" fontId="60" fillId="0" borderId="4" xfId="3" applyNumberFormat="1" applyFont="1" applyBorder="1" applyAlignment="1">
      <alignment horizontal="center" vertical="center"/>
    </xf>
    <xf numFmtId="176" fontId="60" fillId="0" borderId="4" xfId="3" applyNumberFormat="1" applyFont="1" applyBorder="1" applyAlignment="1">
      <alignment vertical="center"/>
    </xf>
    <xf numFmtId="176" fontId="60" fillId="0" borderId="16" xfId="3" applyNumberFormat="1" applyFont="1" applyFill="1" applyBorder="1" applyAlignment="1">
      <alignment vertical="center"/>
    </xf>
    <xf numFmtId="176" fontId="60" fillId="0" borderId="5" xfId="3" applyNumberFormat="1" applyFont="1" applyFill="1" applyBorder="1" applyAlignment="1">
      <alignment horizontal="center" vertical="center"/>
    </xf>
    <xf numFmtId="176" fontId="60" fillId="0" borderId="5" xfId="3" applyNumberFormat="1" applyFont="1" applyFill="1" applyBorder="1" applyAlignment="1">
      <alignment vertical="center"/>
    </xf>
    <xf numFmtId="176" fontId="60" fillId="0" borderId="7" xfId="3" applyNumberFormat="1" applyFont="1" applyFill="1" applyBorder="1" applyAlignment="1">
      <alignment horizontal="center" vertical="center"/>
    </xf>
    <xf numFmtId="176" fontId="60" fillId="0" borderId="7" xfId="3" applyNumberFormat="1" applyFont="1" applyFill="1" applyBorder="1" applyAlignment="1">
      <alignment vertical="center"/>
    </xf>
    <xf numFmtId="176" fontId="60" fillId="0" borderId="16" xfId="3" applyNumberFormat="1" applyFont="1" applyBorder="1" applyAlignment="1">
      <alignment vertical="center"/>
    </xf>
    <xf numFmtId="176" fontId="60" fillId="0" borderId="7" xfId="3" applyNumberFormat="1" applyFont="1" applyBorder="1" applyAlignment="1">
      <alignment horizontal="center" vertical="center"/>
    </xf>
    <xf numFmtId="176" fontId="60" fillId="0" borderId="7" xfId="3" applyNumberFormat="1" applyFont="1" applyBorder="1" applyAlignment="1">
      <alignment vertical="center"/>
    </xf>
    <xf numFmtId="176" fontId="60" fillId="0" borderId="45" xfId="3" applyNumberFormat="1" applyFont="1" applyBorder="1" applyAlignment="1">
      <alignment horizontal="left" vertical="center" wrapText="1"/>
    </xf>
    <xf numFmtId="176" fontId="60" fillId="0" borderId="27" xfId="3" applyNumberFormat="1" applyFont="1" applyBorder="1" applyAlignment="1">
      <alignment horizontal="center" vertical="center"/>
    </xf>
    <xf numFmtId="176" fontId="60" fillId="0" borderId="46" xfId="3" applyNumberFormat="1" applyFont="1" applyBorder="1" applyAlignment="1">
      <alignment horizontal="left" vertical="center"/>
    </xf>
    <xf numFmtId="176" fontId="60" fillId="0" borderId="5" xfId="3" applyNumberFormat="1" applyFont="1" applyBorder="1" applyAlignment="1">
      <alignment horizontal="center" vertical="center"/>
    </xf>
    <xf numFmtId="176" fontId="61" fillId="0" borderId="16" xfId="3" applyNumberFormat="1" applyFont="1" applyBorder="1" applyAlignment="1">
      <alignment vertical="center"/>
    </xf>
    <xf numFmtId="176" fontId="61" fillId="0" borderId="7" xfId="3" applyNumberFormat="1" applyFont="1" applyBorder="1" applyAlignment="1">
      <alignment horizontal="center" vertical="center"/>
    </xf>
    <xf numFmtId="176" fontId="61" fillId="0" borderId="7" xfId="3" applyNumberFormat="1" applyFont="1" applyBorder="1" applyAlignment="1">
      <alignment vertical="center"/>
    </xf>
    <xf numFmtId="177" fontId="60" fillId="0" borderId="7" xfId="3" applyNumberFormat="1" applyFont="1" applyBorder="1" applyAlignment="1">
      <alignment vertical="center"/>
    </xf>
  </cellXfs>
  <cellStyles count="28">
    <cellStyle name="백분율 2" xfId="5"/>
    <cellStyle name="백분율 3" xfId="11"/>
    <cellStyle name="쉼표 [0]" xfId="20" builtinId="6"/>
    <cellStyle name="쉼표 [0] 2" xfId="4"/>
    <cellStyle name="쉼표 [0] 3" xfId="10"/>
    <cellStyle name="쉼표 [0]_사본 - 남양주별내지구(지장물철거공사)설계서18개월" xfId="2"/>
    <cellStyle name="표준" xfId="0" builtinId="0"/>
    <cellStyle name="표준 10" xfId="17"/>
    <cellStyle name="표준 11" xfId="18"/>
    <cellStyle name="표준 12" xfId="19"/>
    <cellStyle name="표준 12 2" xfId="22"/>
    <cellStyle name="표준 13" xfId="23"/>
    <cellStyle name="표준 14" xfId="24"/>
    <cellStyle name="표준 15" xfId="25"/>
    <cellStyle name="표준 16" xfId="26"/>
    <cellStyle name="표준 17" xfId="27"/>
    <cellStyle name="표준 2" xfId="3"/>
    <cellStyle name="표준 2 2" xfId="21"/>
    <cellStyle name="표준 3" xfId="8"/>
    <cellStyle name="표준 4" xfId="9"/>
    <cellStyle name="표준 5" xfId="12"/>
    <cellStyle name="표준 6" xfId="13"/>
    <cellStyle name="표준 7" xfId="14"/>
    <cellStyle name="표준 8" xfId="15"/>
    <cellStyle name="표준 9" xfId="16"/>
    <cellStyle name="표준_08.03.05_내역작성예시(건설관리처)" xfId="7"/>
    <cellStyle name="표준_6공구" xfId="6"/>
    <cellStyle name="표준_사본 - 남양주별내지구(지장물철거공사)설계서18개월" xfId="1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2.xml"/><Relationship Id="rId117" Type="http://schemas.openxmlformats.org/officeDocument/2006/relationships/externalLink" Target="externalLinks/externalLink113.xml"/><Relationship Id="rId21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38.xml"/><Relationship Id="rId47" Type="http://schemas.openxmlformats.org/officeDocument/2006/relationships/externalLink" Target="externalLinks/externalLink43.xml"/><Relationship Id="rId63" Type="http://schemas.openxmlformats.org/officeDocument/2006/relationships/externalLink" Target="externalLinks/externalLink59.xml"/><Relationship Id="rId68" Type="http://schemas.openxmlformats.org/officeDocument/2006/relationships/externalLink" Target="externalLinks/externalLink64.xml"/><Relationship Id="rId84" Type="http://schemas.openxmlformats.org/officeDocument/2006/relationships/externalLink" Target="externalLinks/externalLink80.xml"/><Relationship Id="rId89" Type="http://schemas.openxmlformats.org/officeDocument/2006/relationships/externalLink" Target="externalLinks/externalLink85.xml"/><Relationship Id="rId112" Type="http://schemas.openxmlformats.org/officeDocument/2006/relationships/externalLink" Target="externalLinks/externalLink108.xml"/><Relationship Id="rId133" Type="http://schemas.openxmlformats.org/officeDocument/2006/relationships/sharedStrings" Target="sharedStrings.xml"/><Relationship Id="rId16" Type="http://schemas.openxmlformats.org/officeDocument/2006/relationships/externalLink" Target="externalLinks/externalLink12.xml"/><Relationship Id="rId107" Type="http://schemas.openxmlformats.org/officeDocument/2006/relationships/externalLink" Target="externalLinks/externalLink103.xml"/><Relationship Id="rId11" Type="http://schemas.openxmlformats.org/officeDocument/2006/relationships/externalLink" Target="externalLinks/externalLink7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53" Type="http://schemas.openxmlformats.org/officeDocument/2006/relationships/externalLink" Target="externalLinks/externalLink49.xml"/><Relationship Id="rId58" Type="http://schemas.openxmlformats.org/officeDocument/2006/relationships/externalLink" Target="externalLinks/externalLink54.xml"/><Relationship Id="rId74" Type="http://schemas.openxmlformats.org/officeDocument/2006/relationships/externalLink" Target="externalLinks/externalLink70.xml"/><Relationship Id="rId79" Type="http://schemas.openxmlformats.org/officeDocument/2006/relationships/externalLink" Target="externalLinks/externalLink75.xml"/><Relationship Id="rId102" Type="http://schemas.openxmlformats.org/officeDocument/2006/relationships/externalLink" Target="externalLinks/externalLink98.xml"/><Relationship Id="rId123" Type="http://schemas.openxmlformats.org/officeDocument/2006/relationships/externalLink" Target="externalLinks/externalLink119.xml"/><Relationship Id="rId128" Type="http://schemas.openxmlformats.org/officeDocument/2006/relationships/externalLink" Target="externalLinks/externalLink124.xml"/><Relationship Id="rId5" Type="http://schemas.openxmlformats.org/officeDocument/2006/relationships/externalLink" Target="externalLinks/externalLink1.xml"/><Relationship Id="rId90" Type="http://schemas.openxmlformats.org/officeDocument/2006/relationships/externalLink" Target="externalLinks/externalLink86.xml"/><Relationship Id="rId95" Type="http://schemas.openxmlformats.org/officeDocument/2006/relationships/externalLink" Target="externalLinks/externalLink91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56" Type="http://schemas.openxmlformats.org/officeDocument/2006/relationships/externalLink" Target="externalLinks/externalLink52.xml"/><Relationship Id="rId64" Type="http://schemas.openxmlformats.org/officeDocument/2006/relationships/externalLink" Target="externalLinks/externalLink60.xml"/><Relationship Id="rId69" Type="http://schemas.openxmlformats.org/officeDocument/2006/relationships/externalLink" Target="externalLinks/externalLink65.xml"/><Relationship Id="rId77" Type="http://schemas.openxmlformats.org/officeDocument/2006/relationships/externalLink" Target="externalLinks/externalLink73.xml"/><Relationship Id="rId100" Type="http://schemas.openxmlformats.org/officeDocument/2006/relationships/externalLink" Target="externalLinks/externalLink96.xml"/><Relationship Id="rId105" Type="http://schemas.openxmlformats.org/officeDocument/2006/relationships/externalLink" Target="externalLinks/externalLink101.xml"/><Relationship Id="rId113" Type="http://schemas.openxmlformats.org/officeDocument/2006/relationships/externalLink" Target="externalLinks/externalLink109.xml"/><Relationship Id="rId118" Type="http://schemas.openxmlformats.org/officeDocument/2006/relationships/externalLink" Target="externalLinks/externalLink114.xml"/><Relationship Id="rId126" Type="http://schemas.openxmlformats.org/officeDocument/2006/relationships/externalLink" Target="externalLinks/externalLink122.xml"/><Relationship Id="rId134" Type="http://schemas.openxmlformats.org/officeDocument/2006/relationships/calcChain" Target="calcChain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72" Type="http://schemas.openxmlformats.org/officeDocument/2006/relationships/externalLink" Target="externalLinks/externalLink68.xml"/><Relationship Id="rId80" Type="http://schemas.openxmlformats.org/officeDocument/2006/relationships/externalLink" Target="externalLinks/externalLink76.xml"/><Relationship Id="rId85" Type="http://schemas.openxmlformats.org/officeDocument/2006/relationships/externalLink" Target="externalLinks/externalLink81.xml"/><Relationship Id="rId93" Type="http://schemas.openxmlformats.org/officeDocument/2006/relationships/externalLink" Target="externalLinks/externalLink89.xml"/><Relationship Id="rId98" Type="http://schemas.openxmlformats.org/officeDocument/2006/relationships/externalLink" Target="externalLinks/externalLink94.xml"/><Relationship Id="rId121" Type="http://schemas.openxmlformats.org/officeDocument/2006/relationships/externalLink" Target="externalLinks/externalLink117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externalLink" Target="externalLinks/externalLink42.xml"/><Relationship Id="rId59" Type="http://schemas.openxmlformats.org/officeDocument/2006/relationships/externalLink" Target="externalLinks/externalLink55.xml"/><Relationship Id="rId67" Type="http://schemas.openxmlformats.org/officeDocument/2006/relationships/externalLink" Target="externalLinks/externalLink63.xml"/><Relationship Id="rId103" Type="http://schemas.openxmlformats.org/officeDocument/2006/relationships/externalLink" Target="externalLinks/externalLink99.xml"/><Relationship Id="rId108" Type="http://schemas.openxmlformats.org/officeDocument/2006/relationships/externalLink" Target="externalLinks/externalLink104.xml"/><Relationship Id="rId116" Type="http://schemas.openxmlformats.org/officeDocument/2006/relationships/externalLink" Target="externalLinks/externalLink112.xml"/><Relationship Id="rId124" Type="http://schemas.openxmlformats.org/officeDocument/2006/relationships/externalLink" Target="externalLinks/externalLink120.xml"/><Relationship Id="rId129" Type="http://schemas.openxmlformats.org/officeDocument/2006/relationships/externalLink" Target="externalLinks/externalLink125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54" Type="http://schemas.openxmlformats.org/officeDocument/2006/relationships/externalLink" Target="externalLinks/externalLink50.xml"/><Relationship Id="rId62" Type="http://schemas.openxmlformats.org/officeDocument/2006/relationships/externalLink" Target="externalLinks/externalLink58.xml"/><Relationship Id="rId70" Type="http://schemas.openxmlformats.org/officeDocument/2006/relationships/externalLink" Target="externalLinks/externalLink66.xml"/><Relationship Id="rId75" Type="http://schemas.openxmlformats.org/officeDocument/2006/relationships/externalLink" Target="externalLinks/externalLink71.xml"/><Relationship Id="rId83" Type="http://schemas.openxmlformats.org/officeDocument/2006/relationships/externalLink" Target="externalLinks/externalLink79.xml"/><Relationship Id="rId88" Type="http://schemas.openxmlformats.org/officeDocument/2006/relationships/externalLink" Target="externalLinks/externalLink84.xml"/><Relationship Id="rId91" Type="http://schemas.openxmlformats.org/officeDocument/2006/relationships/externalLink" Target="externalLinks/externalLink87.xml"/><Relationship Id="rId96" Type="http://schemas.openxmlformats.org/officeDocument/2006/relationships/externalLink" Target="externalLinks/externalLink92.xml"/><Relationship Id="rId111" Type="http://schemas.openxmlformats.org/officeDocument/2006/relationships/externalLink" Target="externalLinks/externalLink107.xml"/><Relationship Id="rId13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externalLink" Target="externalLinks/externalLink45.xml"/><Relationship Id="rId57" Type="http://schemas.openxmlformats.org/officeDocument/2006/relationships/externalLink" Target="externalLinks/externalLink53.xml"/><Relationship Id="rId106" Type="http://schemas.openxmlformats.org/officeDocument/2006/relationships/externalLink" Target="externalLinks/externalLink102.xml"/><Relationship Id="rId114" Type="http://schemas.openxmlformats.org/officeDocument/2006/relationships/externalLink" Target="externalLinks/externalLink110.xml"/><Relationship Id="rId119" Type="http://schemas.openxmlformats.org/officeDocument/2006/relationships/externalLink" Target="externalLinks/externalLink115.xml"/><Relationship Id="rId127" Type="http://schemas.openxmlformats.org/officeDocument/2006/relationships/externalLink" Target="externalLinks/externalLink123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52" Type="http://schemas.openxmlformats.org/officeDocument/2006/relationships/externalLink" Target="externalLinks/externalLink48.xml"/><Relationship Id="rId60" Type="http://schemas.openxmlformats.org/officeDocument/2006/relationships/externalLink" Target="externalLinks/externalLink56.xml"/><Relationship Id="rId65" Type="http://schemas.openxmlformats.org/officeDocument/2006/relationships/externalLink" Target="externalLinks/externalLink61.xml"/><Relationship Id="rId73" Type="http://schemas.openxmlformats.org/officeDocument/2006/relationships/externalLink" Target="externalLinks/externalLink69.xml"/><Relationship Id="rId78" Type="http://schemas.openxmlformats.org/officeDocument/2006/relationships/externalLink" Target="externalLinks/externalLink74.xml"/><Relationship Id="rId81" Type="http://schemas.openxmlformats.org/officeDocument/2006/relationships/externalLink" Target="externalLinks/externalLink77.xml"/><Relationship Id="rId86" Type="http://schemas.openxmlformats.org/officeDocument/2006/relationships/externalLink" Target="externalLinks/externalLink82.xml"/><Relationship Id="rId94" Type="http://schemas.openxmlformats.org/officeDocument/2006/relationships/externalLink" Target="externalLinks/externalLink90.xml"/><Relationship Id="rId99" Type="http://schemas.openxmlformats.org/officeDocument/2006/relationships/externalLink" Target="externalLinks/externalLink95.xml"/><Relationship Id="rId101" Type="http://schemas.openxmlformats.org/officeDocument/2006/relationships/externalLink" Target="externalLinks/externalLink97.xml"/><Relationship Id="rId122" Type="http://schemas.openxmlformats.org/officeDocument/2006/relationships/externalLink" Target="externalLinks/externalLink118.xml"/><Relationship Id="rId130" Type="http://schemas.openxmlformats.org/officeDocument/2006/relationships/externalLink" Target="externalLinks/externalLink12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35.xml"/><Relationship Id="rId109" Type="http://schemas.openxmlformats.org/officeDocument/2006/relationships/externalLink" Target="externalLinks/externalLink105.xml"/><Relationship Id="rId34" Type="http://schemas.openxmlformats.org/officeDocument/2006/relationships/externalLink" Target="externalLinks/externalLink30.xml"/><Relationship Id="rId50" Type="http://schemas.openxmlformats.org/officeDocument/2006/relationships/externalLink" Target="externalLinks/externalLink46.xml"/><Relationship Id="rId55" Type="http://schemas.openxmlformats.org/officeDocument/2006/relationships/externalLink" Target="externalLinks/externalLink51.xml"/><Relationship Id="rId76" Type="http://schemas.openxmlformats.org/officeDocument/2006/relationships/externalLink" Target="externalLinks/externalLink72.xml"/><Relationship Id="rId97" Type="http://schemas.openxmlformats.org/officeDocument/2006/relationships/externalLink" Target="externalLinks/externalLink93.xml"/><Relationship Id="rId104" Type="http://schemas.openxmlformats.org/officeDocument/2006/relationships/externalLink" Target="externalLinks/externalLink100.xml"/><Relationship Id="rId120" Type="http://schemas.openxmlformats.org/officeDocument/2006/relationships/externalLink" Target="externalLinks/externalLink116.xml"/><Relationship Id="rId125" Type="http://schemas.openxmlformats.org/officeDocument/2006/relationships/externalLink" Target="externalLinks/externalLink121.xml"/><Relationship Id="rId7" Type="http://schemas.openxmlformats.org/officeDocument/2006/relationships/externalLink" Target="externalLinks/externalLink3.xml"/><Relationship Id="rId71" Type="http://schemas.openxmlformats.org/officeDocument/2006/relationships/externalLink" Target="externalLinks/externalLink67.xml"/><Relationship Id="rId92" Type="http://schemas.openxmlformats.org/officeDocument/2006/relationships/externalLink" Target="externalLinks/externalLink88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5.xml"/><Relationship Id="rId24" Type="http://schemas.openxmlformats.org/officeDocument/2006/relationships/externalLink" Target="externalLinks/externalLink20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66" Type="http://schemas.openxmlformats.org/officeDocument/2006/relationships/externalLink" Target="externalLinks/externalLink62.xml"/><Relationship Id="rId87" Type="http://schemas.openxmlformats.org/officeDocument/2006/relationships/externalLink" Target="externalLinks/externalLink83.xml"/><Relationship Id="rId110" Type="http://schemas.openxmlformats.org/officeDocument/2006/relationships/externalLink" Target="externalLinks/externalLink106.xml"/><Relationship Id="rId115" Type="http://schemas.openxmlformats.org/officeDocument/2006/relationships/externalLink" Target="externalLinks/externalLink111.xml"/><Relationship Id="rId131" Type="http://schemas.openxmlformats.org/officeDocument/2006/relationships/theme" Target="theme/theme1.xml"/><Relationship Id="rId61" Type="http://schemas.openxmlformats.org/officeDocument/2006/relationships/externalLink" Target="externalLinks/externalLink57.xml"/><Relationship Id="rId82" Type="http://schemas.openxmlformats.org/officeDocument/2006/relationships/externalLink" Target="externalLinks/externalLink78.xml"/><Relationship Id="rId19" Type="http://schemas.openxmlformats.org/officeDocument/2006/relationships/externalLink" Target="externalLinks/externalLink1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1257714</xdr:colOff>
      <xdr:row>22</xdr:row>
      <xdr:rowOff>2486</xdr:rowOff>
    </xdr:from>
    <xdr:to>
      <xdr:col>6</xdr:col>
      <xdr:colOff>54168</xdr:colOff>
      <xdr:row>27</xdr:row>
      <xdr:rowOff>98139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2566366" y="4566203"/>
          <a:ext cx="5339715" cy="965327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50696;&#44032;&#54364;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jjpeunju.netian.com/down/&#52572;&#51201;T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\d\W-EXCEL\&#49688;&#47049;&#49328;&#52636;&#49436;\&#45824;&#44396;&#51652;&#52380;&#49340;&#49457;APT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e\c\&#54532;&#47196;&#51229;&#53944;\&#50641;&#49472;\&#54620;&#44053;\&#49688;&#47049;&#49328;&#52636;\&#51025;&#50857;\111\&#49688;&#47049;date\Excel-DATA\EXCEL\SUCK\HANBIT\3-2\3-2PS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50980;&#54840;\2009.06.16_&#49688;&#47049;&#49328;&#52636;&#49436;\YOUNGDOC\CIVIL\EXCLE\DAT\&#44288;&#51116;&#47308;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4508;\&#50577;&#54217;\ok\&#45824;&#44396;-&#45824;&#46041;\&#44396;&#51312;&#44228;&#49328;&#49436;\&#52572;&#51333;\&#44368;&#45824;\777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50980;&#54840;\2009.06.16_&#49688;&#47049;&#49328;&#52636;&#49436;\My%20Documents\&#51228;&#51452;&#50724;&#46972;\&#49345;&#49688;\PHASE1-1&#49688;&#47049;&#49328;&#52636;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889;&#50980;&#51221;\MY%20DOCUMENTS\My%20Documents\&#50980;&#51221;\&#44204;&#51201;&#49436;&#54632;\&#51221;&#46972;&#51312;&#44221;\&#51221;&#46972;&#44592;&#49457;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\&#47196;&#52972;%20&#46356;&#49828;&#53356;%20(D)\hb\&#49340;&#49328;1&#51648;&#44396;(&#49892;&#49884;)\&#51452;&#44277;&#49688;&#47049;\&#51068;&#50948;&#45824;&#44032;9803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52384;&#44144;%20&#48143;%20&#54224;&#44592;&#47932;\&#44592;&#53440;&#49324;&#47168;\&#44608;&#54252;&#44256;&#49549;&#54868;&#46020;&#47196;\&#54028;&#49604;%20&#52572;&#51333;\Book2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e\c\&#54532;&#47196;&#51229;&#53944;\&#50641;&#49472;\&#54620;&#44053;\&#49688;&#47049;&#49328;&#52636;\&#51025;&#50857;\EXCEL\SUCK\HANBIT\3-2\3-2PS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652;&#50689;\&#44277;&#50976;\&#51089;&#50629;&#49892;\&#49888;&#53468;&#48177;3\765kv&#49888;&#53468;&#48177;&#48320;&#51204;&#49548;&#53664;&#47785;&#44277;&#49324;&#51116;&#49444;&#44228;\2&#49688;&#47049;&#49328;&#52636;&#49436;\3.&#48176;&#49688;&#44277;\&#49888;&#44032;&#54217;-&#49444;&#44228;&#50696;&#49328;&#49436;(&#52572;&#51333;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724;&#49345;&#48120;\my%20documents\WINDOWS\Temporary%20Internet%20Files\Content.IE5\CDORWRCX\Temp\A03\LIST1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4480;&#49457;\C\work\&#50641;&#49472;&#47928;&#49436;_&#51076;&#49884;\&#45236;%20&#47928;&#49436;\My%20Documents\&#48177;&#51648;&#50672;\&#44204;&#51201;\&#46160;&#49328;&#44148;&#49444;\ryu\&#54028;&#51060;&#45240;&#49828;&#47532;&#47784;&#45944;&#47553;\08.&#49892;&#54665;&#50696;&#49328;&#44288;&#47532;\c.&#49892;&#54665;&#50696;&#49328;\esti2000\2000\&#49884;&#54868;&#44400;&#45824;&#52404;\&#45236;&#50669;&#49436;(&#51649;&#50689;&#48708;)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668;&#47532;\&#50668;&#47532;D\My%20Documents\SURAENG\&#48149;&#44592;&#49324;-&#48512;&#45824;&#44277;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724;&#50865;&#54872;\pj\Users\user\Documents\&#50028;&#54021;.xlsx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8337;&#51456;\&#44277;&#50976;&#54260;&#45908;\BANDAL\EXCEL\RAHMEN\RAHMEN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EXDATA\&#49688;&#47049;&#49328;&#52636;\&#44368;&#45824;&#53664;&#44277;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1\My%20Documents\&#51032;&#47161;&#44400;&#44277;&#49324;\&#49444;&#44228;(&#51228;&#52636;)&#49328;&#52636;&#45236;&#50669;&#49436;\windows\TEMP\MSOffice\Excel\work\&#45236;&#50669;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microsoft.com/office/2006/relationships/xlExternalLinkPath/xlStartup" Target="&#51333;&#49437;/&#47196;&#52972;%20&#46356;&#49828;&#53356;%20(c)/&#49340;&#49457;/&#49556;&#44060;/&#51060;&#53468;&#47532;/4&#50900;23&#51068;/&#45909;&#44060;&#52380;%20&#49688;&#47049;/123/&#51201;&#50857;&#54840;&#54364;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urim09\D\&#46041;&#46160;&#52380;\&#45236;&#50669;\BYN\JUNKIDAN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28;&#51116;&#54785;\&#51452;&#53469;&#44277;&#49324;\&#51060;&#52384;&#44428;\2000FILE\&#50857;&#51064;&#50864;&#49688;&#44277;\&#49688;&#47049;&#49328;&#52636;&#49436;\U&#54805;&#54540;&#47464;&#44288;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50980;&#54840;\2009.06.16_&#49688;&#47049;&#49328;&#52636;&#49436;\&#51060;&#52384;&#44428;\2000FILE\&#50857;&#51064;&#50864;&#49688;&#44277;\&#49688;&#47049;&#49328;&#52636;&#49436;\U&#54805;&#54540;&#47464;&#44288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8176;&#54980;&#44592;&#48152;&#51204;&#44592;\Book2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256;&#55148;&#49437;\2004-05-21&#45225;\WINDOWS\&#48148;&#53461;%20&#54868;&#47732;\4&#50900;8&#51068;&#49688;&#47049;\&#50872;&#49328;&#49688;&#47049;1\&#49688;&#47049;-&#50864;&#49688;\&#50864;&#49688;&#49688;&#47049;(&#45800;&#51648;&#45236;)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50980;&#54840;\2009.06.16_&#49688;&#47049;&#49328;&#52636;&#49436;\WINDOWS\&#48148;&#53461;%20&#54868;&#47732;\4&#50900;8&#51068;&#49688;&#47049;\&#50872;&#49328;&#49688;&#47049;1\&#49688;&#47049;-&#50864;&#49688;\&#50864;&#49688;&#49688;&#47049;(&#45800;&#51648;&#45236;)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50980;&#54840;\2009.06.16_&#49688;&#47049;&#49328;&#52636;&#49436;\&#54532;&#47196;&#51229;&#53944;\&#50641;&#49472;\&#54620;&#44053;\&#49688;&#47049;&#49328;&#52636;\&#51025;&#50857;\111\&#49688;&#47049;date\Excel-DATA\EXCEL\SUCK\HANBIT\3-2\3-2PS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dreamwiz.com/CADATA/YANGPYUN/FINEL0/CALC/KA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80;&#49457;&#48120;\&#44552;&#51452;&#44204;&#51201;&#46308;\1766\1790\1790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4221;&#49689;\D\&#44148;&#52629;\&#44148;&#51221;&#44148;&#52629;\&#50689;&#51452;&#44221;&#47452;&#54984;&#47144;&#50896;\&#49688;&#47049;\Excel\EXCEL\SUCK\HANBIT\3-2\3-2PS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001.&#49444;&#44228;&#51088;&#47308;(2021)\&#45224;&#50577;&#51452;&#50773;&#49689;&#51648;&#44396;\&#45236;&#50669;&#49436;\01.&#49444;&#44228;&#50696;&#49328;&#49436;\01.&#44277;&#49324;&#50896;&#44032;&#44228;&#49328;&#49436;\&#44277;&#49324;&#50896;&#44032;&#44228;&#49328;&#49436;(&#45224;&#50577;&#51452;&#50773;&#49689;2&#51648;&#44396;)201223%20-%20&#53945;&#49688;&#44396;&#51312;&#47932;&#48516;&#47532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724;&#54868;&#49437;\&#44277;&#51676;&#48169;\NETWORK\BOX-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053;&#51064;&#53468;\1111\job\12&#44305;&#51452;&#49888;&#52285;&#51648;&#44396;\&#49892;&#49884;&#49444;&#44228;\&#50724;&#49688;&#44277;\&#49688;&#47049;&#49328;&#52636;\&#50864;&#49688;&#49688;&#47049;\&#53664;&#44277;(1&#44277;&#44396;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312;&#50689;&#54984;\&#51089;&#50629;&#48169;\&#52280;&#44256;&#51088;&#47308;\&#49688;&#47049;&#52572;&#51333;\&#49688;&#47049;\temp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396;&#48376;&#50676;&#52264;&#51109;&#45784;\hb\&#49340;&#49328;1&#51648;&#44396;(&#49892;&#49884;)\&#51452;&#44277;&#49688;&#47049;\&#51068;&#50948;&#45824;&#44032;98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900;&#50864;&#54788;\C\project\&#44417;&#49888;&#44368;\&#49688;&#47049;\GOOMI\DOHWA0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1\My%20Documents\&#51032;&#47161;&#44400;&#44277;&#49324;\&#49444;&#44228;(&#51228;&#52636;)&#49328;&#52636;&#45236;&#50669;&#49436;\MSOffice\Excel\work\&#45236;&#50669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com\work\MY\RETAIN\&#50745;&#48317;&#51312;&#44552;&#49688;&#5122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hb\&#49340;&#49328;1&#51648;&#44396;(&#49892;&#49884;)\&#51452;&#44277;&#49688;&#47049;\&#51068;&#50948;&#45824;&#44032;980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yj\d\&#46041;&#50577;DWG\&#51652;&#46020;&#44400;\&#46020;&#47785;&#44368;\PIL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RAKE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50980;&#54840;\2009.06.16_&#49688;&#47049;&#49328;&#52636;&#49436;\job\12&#44305;&#51452;&#49888;&#52285;&#51648;&#44396;\&#49892;&#49884;&#49444;&#44228;\&#50724;&#49688;&#44277;\&#49688;&#47049;&#49328;&#52636;\&#50864;&#49688;&#49688;&#47049;\&#53664;&#44277;(1&#44277;&#44396;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552;&#51116;&#50857;\&#45800;&#51648;&#48512;\hb\&#49340;&#49328;1&#51648;&#44396;(&#49892;&#49884;)\&#51452;&#44277;&#49688;&#47049;\&#51068;&#50948;&#45824;&#44032;9803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49849;&#48176;\&#51228;&#51452;&#45432;&#54805;&#51648;&#44396;\hb\&#49340;&#49328;1&#51648;&#44396;(&#49892;&#49884;)\&#51452;&#44277;&#49688;&#47049;\&#51068;&#50948;&#45824;&#44032;980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yj\d\&#54620;&#49368;&#44592;&#49696;&#45800;\&#51109;&#49688;&#44400;\&#51109;&#50504;1&#44368;\PILE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0864;&#49453;\&#49352;%20&#48380;&#47464;%20(E)\&#50885;&#52380;&#51221;&#47532;&#54028;&#51068;\&#49688;&#47049;&#49328;&#52636;\02&#44288;&#47196;&#49688;&#47049;\2&#45800;&#44228;\14-2&#45800;&#44228;&#50976;&#47049;&#44228;&#49892;&#49688;&#47049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50980;&#54840;\2009.06.16_&#49688;&#47049;&#49328;&#52636;&#49436;\&#52280;&#44256;&#51088;&#47308;\&#49688;&#47049;&#52572;&#51333;\&#49688;&#47049;\temp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6041;&#49885;\&#51060;&#46041;&#49885;\DOOSAN\RAHMEN\R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0\c\&#48176;&#49437;&#44508;\data\&#44221;&#51648;&#51221;&#47532;\&#50896;&#48376;\A1-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7564;&#55148;\&#44400;&#54252;&#49688;&#47049;\job\12&#44305;&#51452;&#49888;&#52285;&#51648;&#44396;\&#49892;&#49884;&#49444;&#44228;\&#50724;&#49688;&#44277;\&#49688;&#47049;&#49328;&#52636;\&#50864;&#49688;&#49688;&#47049;\&#53664;&#44277;(1&#44277;&#44396;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ROPOSAL\ELEC\345KV\EULJOO\EU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7564;\&#52397;&#47548;\Project\WORK-DATA\&#49688;&#47049;-&#45796;&#50868;\&#47785;&#54252;&#44305;&#50577;%20CD-&#49888;&#49457;\Boq\2-3&#44277;&#44396;\&#49688;&#50516;&#44368;\&#51221;&#54840;&#51089;&#54408;\2.&#54616;&#48512;\22.&#51217;&#49549;\&#54532;&#47196;&#51229;&#53944;\&#54693;&#50577;1&#51228;\&#54693;&#47568;1&#44368;\&#51221;&#54840;&#51089;&#54408;\&#44368;&#44033;\&#53664;%20&#44277;\ENG\SAMAN\DOHWA03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yj\d\dwg\&#50577;&#44305;\2&#44221;&#44036;&#46972;&#47704;\PILE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3468;&#44508;\C\WINDOWS\&#48148;&#53461;%20&#54868;&#47732;\&#47785;&#46041;IDC&#52572;&#51333;\&#50696;&#51221;&#44277;&#51221;&#54364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1473;&#49328;&#44368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8124;&#50865;\&#44277;&#50976;&#48169;\KHJ\XLS\RC&#49836;&#46972;&#48652;\&#54620;&#44221;\&#51473;&#49328;&#44368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8337;&#51456;\&#44277;&#50976;&#54260;&#45908;\D&#46300;&#46972;&#51060;&#48652;\JOB\&#49552;&#44592;&#49457;\bilmate\&#50557;&#50516;\&#49688;&#47049;&#49328;&#52636;&#49436;\&#44396;&#51312;&#47932;&#44277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77;&#48337;&#49440;\&#44288;&#47532;&#49892;\&#50976;&#49688;&#51648;\Q-NEW\PIER2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77;&#48337;&#49440;\&#44288;&#47532;&#49892;\&#44221;&#52632;&#49440;%20&#52572;&#51333;\&#44221;&#52632;&#49440;%20&#49688;&#47049;\&#49688;&#47049;\&#49688;&#47049;(&#50896;&#48376;)\&#52384;&#44540;&#47049;\KU-R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8337;&#51456;\&#44277;&#50976;&#54260;&#45908;\98pro\SONGI\2X2_BOX\EXCEL\BOX2-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333;&#50896;\d\&#52280;&#44256;&#51088;&#47308;\&#49688;&#47049;&#52572;&#51333;\&#49688;&#47049;\temp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Startup" Target="&#46041;&#47749;/&#51109;&#54637;&#49440;/&#44396;&#51312;&#44228;&#49328;/BO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4508;\project\&#49688;&#47049;&#49328;&#52636;&#49436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48393;&#49437;\&#51204;&#47928;&#45824;&#54637;&#44400;\My%20Documents\&#44592;&#53440;\projct\ANSAN\EXL\GONG181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0864;&#49453;\&#49352;%20&#48380;&#47464;%20(E)\My%20Documents\&#44592;&#53440;\projct\ANSAN\EXL\GONG181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50980;&#54840;\2009.06.16_&#49688;&#47049;&#49328;&#52636;&#49436;\My%20Documents\&#44592;&#53440;\projct\ANSAN\EXL\GONG1818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Office\Excel\9609F\&#44221;&#48513;&#51204;&#44592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312;&#54620;&#49849;\&#45224;&#51221;&#50864;\&#45224;&#51221;&#50864;\&#54861;&#49328;&#52380;\&#45224;&#52492;&#51648;&#44396;\&#49688;&#47049;(&#45224;&#52492;)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S_KIM\&#45824;&#51204;%20EXPO\hb\&#49340;&#49328;1&#51648;&#44396;(&#49892;&#49884;)\&#51452;&#44277;&#49688;&#47049;\&#51068;&#50948;&#45824;&#44032;9803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51216;&#47329;\&#47560;&#49328;&#54788;&#46041;\My%20Documents\&#44592;&#53440;\projct\ANSAN\EXL\GONG1818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4221;&#49689;\C\111\&#44552;&#44053;\EXCEL\SUCK\HANBIT\3-2\3-2P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OOSAN\RAHMEN\R1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77;&#48337;&#49440;\&#44288;&#47532;&#49892;\&#50976;&#49688;&#51648;\Q-NEW\PIER44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44608;&#50857;&#44592;\&#50641;&#49472;\GUMI4B2\&#44396;&#48120;4&#45800;2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8124;&#50865;\&#44277;&#50976;&#48169;\KHJ\XLS\BOX\&#54620;&#44221;\KHJ\XLS\RC%20RAHMEN\&#54620;&#44397;\&#51473;&#49328;&#44368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221;&#49885;\project\&#51473;&#50896;&#47532;\&#51473;&#50896;2&#47532;\&#49688;&#47049;\&#48393;&#49457;&#47532;&#49688;&#47049;\&#50724;&#49688;&#44288;&#47196;\4.&#49688;&#47049;&#49328;&#52636;&#49436;\4.&#49688;&#47049;&#49328;&#52636;&#49436;\&#44288;&#47196;\&#44036;&#49440;&#44288;&#47196;\&#50896;&#54805;&#47592;&#54848;&#49688;&#47049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8372;&#51008;\&#50724;&#44396;&#45768;&#51116;\&#49688;&#47049;\EXL\&#51665;&#49688;&#51221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50980;&#54840;\2009.06.16_&#49688;&#47049;&#49328;&#52636;&#49436;\My%20Documents\&#44592;&#53440;\projct\ANSAN\EXL\gongsu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4508;\project\&#54217;&#53469;\&#53685;&#48373;&#49688;&#47049;\&#47592;&#54848;%20&#49688;&#47049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28;&#45224;&#53468;_PC\D\1Kdm\DWG-FILE\1999\&#52380;&#50504;-&#45436;&#49328;(&#49457;&#48372;&#44060;&#48156;)\excel\&#48512;&#49328;&#52397;\&#51064;&#52380;&#54617;&#51061;&#46041;%20&#46041;&#50500;&#54413;&#47548;&#50500;&#54028;&#53944;&#54788;&#51109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80;&#50668;&#44397;\&#49352;%20&#54260;&#45908;\1_WORK\9811&#51060;&#54980;\DAE-GU\EXCEL\HAN_KUK\&#44288;&#47196;&#44032;&#49884;&#49444;&#49688;&#47049;&#49328;&#52636;&#49436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4508;\&#50577;&#54217;\ok\&#45824;&#44396;-&#45824;&#46041;\&#44396;&#51312;&#44228;&#49328;&#49436;\&#48513;&#48128;&#50577;IC1&#44368;\PC30-3\PC30-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04;&#50857;&#52384;\&#54252;&#52380;&#49569;&#50864;&#49688;&#47049;\hb\&#49340;&#49328;1&#51648;&#44396;(&#49892;&#49884;)\&#51452;&#44277;&#49688;&#47049;\&#51068;&#50948;&#45824;&#44032;9803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896;&#49884;&#50672;\00-PROJECT\&#45224;&#51221;&#50864;\&#54861;&#49328;&#52380;\&#45224;&#52492;&#51648;&#44396;\&#49688;&#47049;(&#45224;&#52492;)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0689;&#52380;\&#50641;&#49472;(&#50689;&#52380;)\&#44592;&#49457;\&#44592;&#49457;\&#44592;&#49457;\&#44592;&#49457;\&#44592;&#49457;&#54869;&#51064;&#49436;\&#54869;&#51064;&#49436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8337;&#51456;\&#44277;&#50976;&#54260;&#45908;\project\WORK\&#49345;&#48512;\steel\quantity\&#54665;&#52492;1&#44368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50980;&#54840;\2009.06.16_&#49688;&#47049;&#49328;&#52636;&#49436;\YOUNGDOC\CIVIL\EXCLE\DAT\&#44256;&#50577;&#44288;&#51116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ERVER\hdd4\My%20Documents\PERSONAL\Q-ty-1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8124;&#50865;\&#44277;&#50976;&#48169;\TEST\&#51473;&#49328;&#44368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428;&#54788;&#51456;\D\&#44148;&#52629;\&#44148;&#51221;&#44148;&#52629;\&#50689;&#51452;&#44221;&#47452;&#54984;&#47144;&#50896;\&#49688;&#47049;\Excel\EXCEL\SUCK\HANBIT\3-2\3-2PS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8124;&#50865;\&#44277;&#50976;&#48169;\KHJ\XLS\DATA\&#51473;&#49328;&#44368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6041;&#49885;\&#51060;&#46041;&#49885;\&#44148;&#52629;\&#44148;&#51221;&#44148;&#52629;\&#50689;&#51452;&#44221;&#47452;&#54984;&#47144;&#50896;\&#49688;&#47049;\Excel\EXCEL\SUCK\HANBIT\3-2\3-2PS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My%20Documents\&#44592;&#53440;\projct\ANSAN\EXL\GONG181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51216;&#47329;\&#47560;&#49328;&#54788;&#46041;\DWG\ILOT-MI\YUNCH\PLOT\SD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9688;&#47049;&#52280;&#51312;\&#48512;&#45824;&#44277;EXCEL\&#49688;&#47049;-&#47589;\&#54840;&#45224;\&#48512;&#45824;&#44277;&#51088;&#47308;\excel\&#54788;&#51109;&#48143;&#54872;&#44221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4508;&#54617;\D\&#44508;&#54616;&#44592;\neoexdada\&#45909;&#49457;&#50668;&#45824;\WINDOWS\Personal\&#44396;&#50516;&#51473;&#54617;&#44368;\&#49688;&#47049;&#51665;&#44228;&#54364;1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CIVIL\EXCLE\DAT\&#44256;&#50577;&#44288;&#51116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4508;&#54617;\D\&#44508;&#54616;&#44592;\neoexdada\&#45909;&#49457;&#50668;&#45824;\&#51333;&#49440;&#51060;&#44732;\AHN\&#51453;&#51204;&#47532;%20&#51473;&#50521;&#50500;&#54028;&#53944;\&#50641;&#49472;\&#51453;&#51204;&#47532;&#49688;&#47049;&#49328;&#52636;&#49436;2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464;&#51652;\&#49324;&#50629;&#47928;&#49436;\My%20Documents\SURAENG\&#48149;&#44592;&#49324;-&#50745;&#48317;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773;&#51452;&#50857;\00PROJECT\00Project(&#51652;&#54665;&#51473;)\00lks(&#50885;&#52380;&#51648;&#44396;)\&#49688;&#47049;&#49328;&#52636;(&#52509;&#44292;)\&#44288;&#47196;&#53664;&#44277;\1&#45800;&#44228;\My%20Documents\&#54217;&#52285;&#44036;&#51060;&#49345;&#49688;&#46020;\&#49345;&#49688;D100&#53664;&#44277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4221;&#49689;\D\111\&#44552;&#44053;\EXCEL\SUCK\HANBIT\3-2\3-2PS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e\c\&#44148;&#52629;\&#44148;&#51221;&#44148;&#52629;\&#50689;&#51452;&#44221;&#47452;&#54984;&#47144;&#50896;\&#49688;&#47049;\Excel\EXCEL\SUCK\HANBIT\3-2\3-2PS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4221;&#49689;\C\My%20Documents\&#51453;&#51204;&#51648;&#44396;\&#44032;&#50517;&#51109;\&#44032;&#50517;&#51109;%20&#49688;&#47049;&#49328;&#52636;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773;&#51452;&#50857;\00PROJECT\00Project(&#51652;&#54665;&#51473;)\00lks(&#50885;&#52380;&#51648;&#44396;)\&#49688;&#47049;&#49328;&#52636;(&#52509;&#44292;)\&#44288;&#47196;&#53664;&#44277;\1&#45800;&#44228;\My%20Documents\&#51228;&#51452;&#50724;&#46972;\&#49345;&#49688;\&#44277;&#44592;&#48320;&#49892;&#49688;&#47049;&#49328;&#52636;-&#48176;&#49688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51216;&#47329;\&#47560;&#49328;&#54788;&#46041;\DWG\ILOT-MI\SUNGNAM\TAL\SUNGNAM1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80;&#50668;&#44397;\SP00C087(&#49328;\Sp00c033(&#51204;&#51452;&#52264;&#51665;&#44288;&#47196;)\&#49688;&#47049;&#49328;&#52636;&#52572;&#51333;\&#49688;&#47049;&#49328;&#52636;&#49436;(&#54036;&#48373;)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552;&#51116;&#50857;\&#45320;&#50612;&#51452;&#49492;&#50836;\My%20Documents\&#44592;&#53440;\projct\ANSAN\EXL\GONG1818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IWOOK\&#50641;&#49828;&#54252;\hb\&#49340;&#49328;1&#51648;&#44396;(&#49892;&#49884;)\&#51452;&#44277;&#49688;&#47049;\&#51068;&#50948;&#45824;&#44032;9803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IVIL\EXCLE\DAT\&#44256;&#50577;&#44288;&#51116;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hhuh\project\My%20Documents\98\98&#49444;&#44228;\&#51452;&#54252;&#53552;&#45328;&#50808;%201&#44060;&#49548;%20&#51204;&#47141;&#49444;&#48708;%20&#48372;&#49688;&#44277;&#49324;\&#51452;&#54252;&#53552;&#45328;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569;&#54788;&#50857;\&#54532;&#47196;&#51229;&#53944;\hb\&#49340;&#49328;1&#51648;&#44396;(&#49892;&#49884;)\&#51452;&#44277;&#49688;&#47049;\&#51068;&#50948;&#45824;&#44032;9803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45224;&#44305;ENG\&#51061;&#49328;&#49884;\&#47784;&#54788;&#46041;\&#49688;&#47049;&#49328;&#52636;&#49436;\&#44288;&#51060;&#49444;1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e\c\111\&#44552;&#44053;\EXCEL\SUCK\HANBIT\3-2\3-2PS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896;&#49884;&#50672;\DRAWING\111\&#44552;&#44053;\EXCEL\SUCK\HANBIT\3-2\3-2PS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jb.dr\d\1&#52397;&#49328;&#47732;\&#49688;&#47049;\CIVIL\EXCLE\DAT\&#44256;&#50577;&#44288;&#5111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648;&#50668;&#50872;\&#54217;&#53469;&#51060;&#52649;&#51648;&#44396;\&#49892;&#49884;&#49444;&#44228;(2003-3)\&#49688;&#47049;&#49328;&#52636;&#49436;\&#51648;&#44396;&#45236;\08%20&#48512;&#45824;&#44277;\&#48512;&#45824;&#44277;4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&#52397;&#49328;&#47732;\&#49688;&#47049;\CIVIL\EXCLE\DAT\&#44256;&#50577;&#44288;&#51116;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51216;&#47329;\&#47560;&#49328;&#54788;&#46041;\job\12&#44305;&#51452;&#49888;&#52285;&#51648;&#44396;\&#49892;&#49884;&#49444;&#44228;\&#50724;&#49688;&#44277;\&#49688;&#47049;&#49328;&#52636;\&#50864;&#49688;&#49688;&#47049;\&#53664;&#44277;(1&#44277;&#44396;)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6024;\&#44277;&#50976;&#47928;&#49436;\Documents%20and%20Settings\1\&#48148;&#53461;%20&#54868;&#47732;\SADFASFSDAF.xlsx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50980;&#54840;\2009.06.16_&#49688;&#47049;&#49328;&#52636;&#49436;\111\&#44552;&#44053;\EXCEL\SUCK\HANBIT\3-2\3-2PS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4508;\&#50577;&#54217;\PROJECT\&#44552;&#49328;\&#50641;&#49472;\&#52572;&#51333;&#49688;&#47049;\&#48512;&#45824;&#44277;&#49688;&#47049;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50980;&#54840;\2009.06.16_&#49688;&#47049;&#49328;&#52636;&#49436;\&#50641;&#49472;\&#51064;&#52380;&#45436;&#54788;\&#49892;&#49884;&#49444;&#44228;\&#49688;&#47049;&#49328;&#52636;&#49436;\&#45436;&#54788;&#50864;&#49688;&#44277;\1&#45800;&#44228;\1&#52264;&#49688;&#47049;\&#45436;&#54788;&#50864;&#49688;&#48155;&#51060;(1&#45800;&#44228;)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50980;&#54840;\2009.06.16_&#49688;&#47049;&#49328;&#52636;&#49436;\&#44148;&#52629;\&#44148;&#51221;&#44148;&#52629;\&#50689;&#51452;&#44221;&#47452;&#54984;&#47144;&#50896;\&#49688;&#47049;\Excel\EXCEL\SUCK\HANBIT\3-2\3-2PS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microsoft.com/office/2006/relationships/xlExternalLinkPath/xlStartup" Target="IC&#49688;&#47049;/&#48176;&#49688;&#44288;&#44277;(IC)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\&#47196;&#52972;%20&#46356;&#49828;&#53356;%20(d)\job\12&#44305;&#51452;&#49888;&#52285;&#51648;&#44396;\&#49892;&#49884;&#49444;&#44228;\&#50724;&#49688;&#44277;\&#49688;&#47049;&#49328;&#52636;\&#50864;&#49688;&#49688;&#47049;\&#53664;&#44277;(1&#44277;&#44396;)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4508;\&#50577;&#54217;\ok\2000\&#45824;&#44396;-&#45824;&#46041;\&#44396;&#51312;&#44228;&#49328;&#49436;\example-1\&#49688;&#51221;\analysis\analysis\temp\4-2&#50976;&#54952;&#5425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예가표"/>
      <sheetName val="수암종건"/>
      <sheetName val="수암개발"/>
      <sheetName val="단성전력"/>
      <sheetName val="Sheet1"/>
      <sheetName val="Sheet2"/>
      <sheetName val="Sheet3"/>
      <sheetName val="사용방법"/>
      <sheetName val="최저투찰(입력)"/>
      <sheetName val="최저투찰(만점시)"/>
      <sheetName val="복수예가선정"/>
      <sheetName val="예가표(복수예가)"/>
      <sheetName val="오늘의예가"/>
      <sheetName val="용어정의"/>
      <sheetName val="조달031227"/>
      <sheetName val="지자체040206"/>
      <sheetName val="도로031229"/>
      <sheetName val="수자원040116"/>
      <sheetName val="적점"/>
      <sheetName val="가격조사서"/>
      <sheetName val="일위"/>
      <sheetName val="제출내역 (2)"/>
      <sheetName val="#REF"/>
      <sheetName val="unit 4"/>
      <sheetName val="B.O.M"/>
      <sheetName val="실행내역"/>
      <sheetName val="trf(36%)"/>
      <sheetName val="개소당수량"/>
      <sheetName val="물가대비표"/>
      <sheetName val="변경집계표"/>
      <sheetName val="부대내역"/>
      <sheetName val="SG"/>
      <sheetName val="단가"/>
      <sheetName val="원가계산서(남측)"/>
      <sheetName val="단가표"/>
      <sheetName val="부대tu"/>
      <sheetName val="공사비증감"/>
      <sheetName val="Macro1"/>
      <sheetName val="내역서"/>
      <sheetName val="자동제어"/>
      <sheetName val="일위대가(가설)"/>
      <sheetName val="토목주소"/>
      <sheetName val="프랜트면허"/>
      <sheetName val="건축-물가변동"/>
      <sheetName val="기계설비-물가변동"/>
      <sheetName val="공사개요"/>
      <sheetName val="신표지1"/>
      <sheetName val="파일의이용"/>
      <sheetName val="공종목록표"/>
      <sheetName val="poolupdate"/>
      <sheetName val="전계가"/>
      <sheetName val="내역"/>
      <sheetName val="대전-교대(A1-A2)"/>
      <sheetName val="갑지"/>
      <sheetName val="집계표"/>
      <sheetName val="전차선로 물량표"/>
      <sheetName val="현장경비"/>
      <sheetName val="전기혼잡제경비(45)"/>
      <sheetName val="덕소내역"/>
      <sheetName val="일위대가(계측기설치)"/>
      <sheetName val="입찰안"/>
      <sheetName val="제잡비"/>
      <sheetName val="연결임시"/>
      <sheetName val="재료비"/>
      <sheetName val="코드표"/>
      <sheetName val=" FURNACE현설"/>
      <sheetName val="노임단가"/>
      <sheetName val="내역표지"/>
      <sheetName val="BID"/>
      <sheetName val="웅진교-S2"/>
      <sheetName val="06년 학회협찬실적"/>
      <sheetName val="부안일위"/>
      <sheetName val="공문"/>
      <sheetName val="3.하중산정4.지지력"/>
      <sheetName val="A-4"/>
      <sheetName val="배수관산출"/>
      <sheetName val="총괄-1"/>
      <sheetName val="산출내역서"/>
      <sheetName val="차액보증"/>
      <sheetName val="철콘공사"/>
      <sheetName val="노임이"/>
      <sheetName val="포장수량"/>
      <sheetName val="direct"/>
      <sheetName val="wage"/>
      <sheetName val="정부노임단가"/>
      <sheetName val="일위대가"/>
      <sheetName val="1단계"/>
      <sheetName val="본선 토공 분배표"/>
      <sheetName val="4.인력운영계획(업무별)"/>
      <sheetName val="현장관리비 산출내역"/>
      <sheetName val="D-3109"/>
      <sheetName val="Cash"/>
      <sheetName val="갈현동"/>
      <sheetName val="CONCRETE"/>
      <sheetName val="노임"/>
      <sheetName val="일위_파일"/>
      <sheetName val="적용률"/>
      <sheetName val="금융비용"/>
      <sheetName val="일위대가-목록"/>
      <sheetName val="밸브설치"/>
      <sheetName val="DATA"/>
      <sheetName val="여과지동"/>
      <sheetName val="기초자료"/>
      <sheetName val="9GNG운반"/>
      <sheetName val="결과조달"/>
      <sheetName val="TARGET"/>
      <sheetName val="경상비"/>
      <sheetName val="FCM"/>
      <sheetName val="일위대가표"/>
      <sheetName val="부대공Ⅱ"/>
      <sheetName val="FAX"/>
      <sheetName val="수목표준대가"/>
      <sheetName val="견"/>
      <sheetName val="내2"/>
      <sheetName val="금액"/>
      <sheetName val="Data&amp;Result"/>
      <sheetName val="전선 및 전선관"/>
      <sheetName val="2.교량(신설)"/>
      <sheetName val="SULKEA"/>
      <sheetName val="잔수량(작성)"/>
      <sheetName val="아파트 "/>
      <sheetName val="잡비"/>
      <sheetName val="총괄표"/>
      <sheetName val="건축"/>
      <sheetName val="LG제품"/>
      <sheetName val="archi(본사)"/>
      <sheetName val="실행철강하도"/>
      <sheetName val="충주"/>
      <sheetName val="가도공"/>
      <sheetName val="평가데이터"/>
      <sheetName val="6PILE  (돌출)"/>
      <sheetName val="AS포장복구 "/>
      <sheetName val="Indirect Cost"/>
      <sheetName val="1,2공구원가계산서"/>
      <sheetName val="2공구산출내역"/>
      <sheetName val="1공구산출내역서"/>
      <sheetName val="40총괄"/>
      <sheetName val="40집계"/>
      <sheetName val="D"/>
      <sheetName val="공사비예산서(토목분)"/>
      <sheetName val="U-TYPE(1)"/>
      <sheetName val="실행내역서"/>
      <sheetName val="구조물공"/>
      <sheetName val="부대공"/>
      <sheetName val="배수공"/>
      <sheetName val="토공"/>
      <sheetName val="포장공"/>
      <sheetName val="단가산출서"/>
      <sheetName val="일위대가목차"/>
      <sheetName val="수암개밞"/>
      <sheetName val="츆ꠥﯷ珟摨瑥ḱЀ筓_x0014__x0016_司敨␁гĀ좬ﺩ됩법吿"/>
      <sheetName val=" 입력Ｉ_x0009_封Íೈ⃒⣌츀ÌÂ؀Ā복수예ఀ선정_x0000__x0001_ÿ尀⣔ﴀᢼࣂ샆"/>
      <sheetName val="에너지동"/>
      <sheetName val="직재"/>
      <sheetName val="약품설비"/>
      <sheetName val="Cash2"/>
      <sheetName val="Z"/>
      <sheetName val="을"/>
      <sheetName val="코드"/>
      <sheetName val="SCHE"/>
      <sheetName val="UPRI"/>
      <sheetName val="TRE TABLE"/>
      <sheetName val="갑지(추정)"/>
      <sheetName val="설계"/>
      <sheetName val="변경내역대비표(2)"/>
      <sheetName val="토 적 표"/>
      <sheetName val="자재단가"/>
      <sheetName val="S0"/>
      <sheetName val="코오롱.테크노밸리"/>
      <sheetName val="코오롱.영동고속도로"/>
      <sheetName val="조도계산서 (도서)"/>
      <sheetName val="전기공사"/>
      <sheetName val="인덕원내역"/>
      <sheetName val="CTEMCOST"/>
      <sheetName val="전력"/>
      <sheetName val="목표세부명세"/>
      <sheetName val="퇴직금(울산천상)"/>
      <sheetName val="내역(가지)"/>
      <sheetName val="DHEQSUPT"/>
      <sheetName val="SIL98"/>
      <sheetName val="cable-data"/>
      <sheetName val="출자한도"/>
      <sheetName val="경비"/>
      <sheetName val="골조시행"/>
      <sheetName val="청산공사"/>
      <sheetName val="입찰보고"/>
      <sheetName val="기초일위대가"/>
      <sheetName val="식재일위대가"/>
      <sheetName val="단가대비표"/>
      <sheetName val="기기리스트"/>
      <sheetName val="대비"/>
      <sheetName val="계측 내역서"/>
      <sheetName val="ELECTRIC"/>
      <sheetName val="SCHEDULE"/>
      <sheetName val="부표총괄"/>
      <sheetName val="기성2"/>
      <sheetName val="관람석제출"/>
      <sheetName val="Total"/>
      <sheetName val="페인트"/>
      <sheetName val="HANDHOLE(2)"/>
      <sheetName val="PAD TR보호대기초"/>
      <sheetName val="가로등기초"/>
      <sheetName val="남양주부대"/>
      <sheetName val="CAT_5"/>
      <sheetName val="금융"/>
      <sheetName val="Y-WORK"/>
      <sheetName val="상촌2교-일반수량집계"/>
      <sheetName val="금액내역서"/>
      <sheetName val="노무비"/>
      <sheetName val="계장 공내역서"/>
      <sheetName val="세목전체"/>
      <sheetName val="ABUT수량-A1"/>
      <sheetName val="견적조건"/>
      <sheetName val="96보완계획7.12"/>
      <sheetName val="수입"/>
      <sheetName val="특수기호강도거푸집"/>
      <sheetName val="종배수관면벽신"/>
      <sheetName val="종배수관(신)"/>
      <sheetName val="파주 운정지구 A8블럭"/>
      <sheetName val="대구수성3가"/>
      <sheetName val="매립"/>
      <sheetName val="A"/>
      <sheetName val="이토변실(A3-LINE)"/>
      <sheetName val="포장복구집계"/>
      <sheetName val="UP"/>
      <sheetName val="총괄"/>
      <sheetName val="중소기업"/>
      <sheetName val="YES-T"/>
      <sheetName val="01"/>
      <sheetName val="Sheet17"/>
      <sheetName val="단면 (2)"/>
      <sheetName val="집계표(육상)"/>
      <sheetName val="변경현황"/>
      <sheetName val="견적"/>
      <sheetName val="EQUIP"/>
      <sheetName val="총괄내역서"/>
      <sheetName val="콘_재료분리(1)"/>
      <sheetName val="토목"/>
      <sheetName val="입찰내역서"/>
      <sheetName val="단가집계"/>
      <sheetName val="대가집계"/>
      <sheetName val="물가집계"/>
      <sheetName val="제조노임"/>
      <sheetName val="COVER"/>
      <sheetName val="Ⅴ-2.공종별내역"/>
      <sheetName val="일위목록"/>
      <sheetName val="인공산출(도급)"/>
      <sheetName val="약품공급2"/>
      <sheetName val="기타_Extra Dosed (상부포함)"/>
      <sheetName val="하수급견적대비"/>
      <sheetName val="명단원자료(이전)"/>
      <sheetName val="건축집계"/>
      <sheetName val="장비손료"/>
      <sheetName val="전기"/>
      <sheetName val="기계"/>
      <sheetName val="뜃맟뭁돽띿맟?-BLDG"/>
      <sheetName val="제경비율"/>
      <sheetName val="배열수식"/>
      <sheetName val="도급및 실행내역"/>
      <sheetName val="기본사항"/>
      <sheetName val="MOKDONG(1)"/>
      <sheetName val="방배동내역(리라)"/>
      <sheetName val="부대공사총괄"/>
      <sheetName val="건축공사집계표"/>
      <sheetName val="일(4)"/>
      <sheetName val="인부신상자료"/>
      <sheetName val="DATE"/>
      <sheetName val="할증"/>
      <sheetName val="1차ESC-원가계산서"/>
      <sheetName val="2차ESC-원가계산서"/>
      <sheetName val="3차ESC-산출금액"/>
      <sheetName val="경영상태"/>
      <sheetName val="일위대가 "/>
      <sheetName val="단위단가"/>
      <sheetName val="상행-교대(A1)"/>
      <sheetName val="데이타"/>
      <sheetName val="손익현황(1PJ)"/>
      <sheetName val="산수배수"/>
      <sheetName val="예정(3)"/>
      <sheetName val="재료"/>
      <sheetName val="STANDARD (상)-참고"/>
      <sheetName val="연습"/>
      <sheetName val="1.설계기준"/>
      <sheetName val="1차 내역서"/>
      <sheetName val="실행"/>
      <sheetName val="공틀공사"/>
      <sheetName val="염화물시험"/>
      <sheetName val="증감대비"/>
      <sheetName val="직노"/>
      <sheetName val="SAKUB"/>
      <sheetName val="태흥특수개발"/>
      <sheetName val="구구기초개발"/>
      <sheetName val="유림골조"/>
      <sheetName val="1호맨홀토공"/>
      <sheetName val="tggwan(mac)"/>
      <sheetName val="표지"/>
      <sheetName val="내역서(삼호)"/>
      <sheetName val="EJ"/>
      <sheetName val="공구"/>
      <sheetName val="철콘"/>
      <sheetName val="전체"/>
      <sheetName val="70%"/>
      <sheetName val="수량산출서"/>
      <sheetName val="대목"/>
      <sheetName val="변경-C"/>
      <sheetName val="단가조사-2"/>
      <sheetName val="2.냉난방설비공사"/>
      <sheetName val="7.자동제어공사"/>
      <sheetName val="96노임기준"/>
      <sheetName val="연돌일위집계"/>
      <sheetName val="공사비집계"/>
      <sheetName val=" 입력Ｉ 封Íೈ⃒⣌츀ÌÂ؀Ā복수예ఀ선정_x0000__x0001_ÿ尀⣔ﴀᢼࣂ샆"/>
      <sheetName val="식재인부"/>
      <sheetName val="1승인신청서"/>
      <sheetName val="7.경제성결과"/>
      <sheetName val="사진대지"/>
      <sheetName val="안전교육"/>
      <sheetName val="퇴직공제 "/>
      <sheetName val="I一般比"/>
      <sheetName val="개요"/>
      <sheetName val="ITEM"/>
      <sheetName val="준공평가"/>
      <sheetName val="종료분석"/>
      <sheetName val="3.공통공사대비"/>
      <sheetName val="2원료가나다."/>
      <sheetName val="견적대비표"/>
      <sheetName val="설계변경조서"/>
      <sheetName val="교통대책내역"/>
      <sheetName val="퍼스트"/>
      <sheetName val="공량산출서"/>
      <sheetName val="구역별 -작업"/>
      <sheetName val="설계개요"/>
      <sheetName val="5.단가대비표"/>
      <sheetName val="시설물기초"/>
      <sheetName val="내역서2안"/>
      <sheetName val="안양동교 1안"/>
      <sheetName val="우수공,맨홀,집수정"/>
      <sheetName val="7차변경1회내역서"/>
      <sheetName val="Total 단위경유량집계"/>
      <sheetName val="설계명세서"/>
      <sheetName val="자료입력"/>
      <sheetName val="공통가설"/>
      <sheetName val="발생토"/>
      <sheetName val="노무비 근거"/>
      <sheetName val="품셈TABLE"/>
      <sheetName val="전기단가조사서"/>
      <sheetName val="오억미만"/>
      <sheetName val="조건표"/>
      <sheetName val="도급"/>
      <sheetName val="_REF"/>
      <sheetName val="일위대가_4층원격_"/>
      <sheetName val="일위대가목록"/>
      <sheetName val="N賃率_職"/>
      <sheetName val="공사비"/>
      <sheetName val="장기차입금"/>
      <sheetName val="포장공수량집계표"/>
      <sheetName val="준검 내역서"/>
      <sheetName val="철거산출근거"/>
      <sheetName val="현장예산안"/>
      <sheetName val="지하발전소수량집계"/>
      <sheetName val="M-EQPT-Z"/>
      <sheetName val="가중치"/>
      <sheetName val="csdim"/>
      <sheetName val="cdsload"/>
      <sheetName val="chsload"/>
      <sheetName val="CLAMP"/>
      <sheetName val="cvsload"/>
      <sheetName val="pipe"/>
      <sheetName val="Sheet5"/>
      <sheetName val=" 입력Ｉ_x0009_封Íೈ⃒⣌츀ÌÂ؀Ā복수예ఀ선정"/>
      <sheetName val="정렬"/>
      <sheetName val="품셈표"/>
      <sheetName val="J형측구단위수량"/>
      <sheetName val="장비투입계획"/>
      <sheetName val=" 입력Ｉ 封Íೈ⃒⣌츀ÌÂ؀Ā복수예ఀ선정"/>
      <sheetName val="아파트_9"/>
      <sheetName val="전신환매도율"/>
      <sheetName val="TYPE A"/>
      <sheetName val="카렌스센터계량기설치공사"/>
      <sheetName val="재료율"/>
      <sheetName val="백호우계수"/>
      <sheetName val="입찰"/>
      <sheetName val="현경"/>
      <sheetName val="수로단위수량"/>
      <sheetName val="투찰추정"/>
      <sheetName val="투찰"/>
      <sheetName val="지급자재"/>
      <sheetName val="Chk"/>
      <sheetName val="Ass"/>
      <sheetName val="A4"/>
      <sheetName val="전기일위대가"/>
      <sheetName val="배관 PANIT 물량"/>
      <sheetName val="도시가스현황"/>
      <sheetName val="MOTOR"/>
      <sheetName val="파일발주"/>
      <sheetName val="200"/>
      <sheetName val="총계"/>
      <sheetName val="물가자료"/>
      <sheetName val="관접합및부설"/>
      <sheetName val="조명시설"/>
      <sheetName val="982월원안"/>
      <sheetName val="적용단가"/>
      <sheetName val="CM 1"/>
      <sheetName val="inter"/>
      <sheetName val="Sheet1 (2)"/>
      <sheetName val="인건비"/>
      <sheetName val="날개벽(시점좌측)"/>
      <sheetName val="1. 설계조건 2.단면가정 3. 하중계산"/>
      <sheetName val="DATA 입력란"/>
      <sheetName val="98수문일위"/>
      <sheetName val="손익분석"/>
      <sheetName val="일위목차"/>
      <sheetName val="DWG-CAB-I"/>
      <sheetName val="본공사"/>
      <sheetName val="수량산출서 갑지"/>
      <sheetName val="보차도및도로경계석수량집계"/>
      <sheetName val="jobhist"/>
      <sheetName val="제-노임"/>
      <sheetName val="설직재-1"/>
      <sheetName val="제직재"/>
      <sheetName val="조명투자및환수계획"/>
      <sheetName val="제조중간결과"/>
      <sheetName val="결재판(삭제하지말아주세요)"/>
      <sheetName val="WORK"/>
      <sheetName val="40단가산출서"/>
      <sheetName val="현장식당(1)"/>
      <sheetName val="갑지1"/>
      <sheetName val="1공구 건정토건 토공"/>
      <sheetName val="주식"/>
      <sheetName val="제경비"/>
      <sheetName val="해평견적"/>
      <sheetName val="일위대가-1"/>
      <sheetName val="공종별집계표"/>
      <sheetName val="전기공사일위대가"/>
      <sheetName val="L형옹벽(key)"/>
      <sheetName val="설계예산2"/>
      <sheetName val="터널전기"/>
      <sheetName val="SPT vs PHI"/>
      <sheetName val="당초"/>
      <sheetName val="MixBed"/>
      <sheetName val="CondPol"/>
      <sheetName val="DCS"/>
      <sheetName val="ANALYSER"/>
      <sheetName val="환산표"/>
      <sheetName val="샘플표지"/>
      <sheetName val="총누계"/>
      <sheetName val="터파기및재료"/>
      <sheetName val="대치판정"/>
      <sheetName val="외상매출금현황-수정분 A2"/>
      <sheetName val="N賃率-職"/>
      <sheetName val="공사내역"/>
      <sheetName val="확정설계"/>
      <sheetName val="sum"/>
      <sheetName val="입출재고현황 (2)"/>
      <sheetName val="방배동내역 (총괄)"/>
      <sheetName val="내역_x0002_²বĀ원가계산서(남측)_x0003_²岬˔Ā일위_x0005_ᰁ責療ᢲ짂ҷ"/>
      <sheetName val="경산"/>
      <sheetName val="노무"/>
      <sheetName val=" 입력Ｉ 封Íೈ⃒⣌츀ÌÂ؀Ā복수예ఀ선정?_x0001_ÿ尀⣔ﴀᢼࣂ샆"/>
      <sheetName val="기전"/>
      <sheetName val="요율표"/>
      <sheetName val="손익차총괄2"/>
      <sheetName val="도"/>
      <sheetName val="Tender Summary"/>
      <sheetName val="설계예산서"/>
      <sheetName val="노무비단가"/>
      <sheetName val="실행내역서 "/>
      <sheetName val="수목데이타 "/>
      <sheetName val="투입집계표"/>
      <sheetName val="교각계산"/>
      <sheetName val="TOWER 12TON"/>
      <sheetName val="TOWER 10TON"/>
      <sheetName val="간접"/>
      <sheetName val="공종별집계표(총괄)"/>
      <sheetName val="실행갑지"/>
      <sheetName val="총괄집계표(건토기)"/>
      <sheetName val="견적의뢰서"/>
      <sheetName val="물량입력"/>
      <sheetName val="6공구(당초)"/>
      <sheetName val=" 입력Ｉ_x0009_封Íೈ⃒⣌츀ÌÂ؀Ā복수예ఀ선정?_x0001_ÿ尀⣔ﴀᢼࣂ샆"/>
      <sheetName val="다곡2교"/>
      <sheetName val="수량산출"/>
      <sheetName val="총괄갑 "/>
      <sheetName val="노임단가(수배전반)"/>
      <sheetName val="노임대장"/>
      <sheetName val="근로자명단"/>
      <sheetName val="J直材4"/>
      <sheetName val="전화 (2)"/>
      <sheetName val="위생기구"/>
      <sheetName val="기계실냉난방"/>
      <sheetName val="마감사양"/>
      <sheetName val="부속동"/>
      <sheetName val="1.공사개요(팬)"/>
      <sheetName val="토공산출(주차장)"/>
      <sheetName val="화전내"/>
      <sheetName val="신규단가 산출근거"/>
      <sheetName val="예산대비내역서(토공및철콘)전체"/>
      <sheetName val="단가조사"/>
      <sheetName val="광통신 견적내역서1"/>
      <sheetName val="단가사정"/>
      <sheetName val="배수내역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/>
      <sheetData sheetId="316"/>
      <sheetData sheetId="317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최적단면"/>
      <sheetName val="예정(3)"/>
      <sheetName val="ABUT수량-A1"/>
      <sheetName val="방음벽기초"/>
      <sheetName val="조명시설"/>
      <sheetName val="실행철강하도"/>
      <sheetName val="앵커구조계산"/>
      <sheetName val="내역서"/>
      <sheetName val="충돌 내용"/>
      <sheetName val="총괄내역서"/>
      <sheetName val="Sheet1"/>
      <sheetName val="자재단가(총)"/>
      <sheetName val="설계예산서"/>
      <sheetName val="노임단가"/>
      <sheetName val="자재집계"/>
      <sheetName val="최적T"/>
      <sheetName val="#REF"/>
      <sheetName val="7.계측제어"/>
      <sheetName val="6.동력"/>
      <sheetName val="13.방송공사"/>
      <sheetName val="15.소방공사"/>
      <sheetName val="12.옥외 방송공사"/>
      <sheetName val="8.옥외 보안등공사"/>
      <sheetName val="9.전등공사"/>
      <sheetName val="4.전력간선공사"/>
      <sheetName val="1.전력인입"/>
      <sheetName val="10.전열 공사"/>
      <sheetName val="11.전화공사"/>
      <sheetName val="5.CABLE TRAY"/>
      <sheetName val="3.피뢰공사"/>
      <sheetName val="14.TV공사"/>
      <sheetName val="IMPEADENCE MAP 취수장"/>
      <sheetName val="일위대가(계측기설치)"/>
      <sheetName val="구조물터파기수량집계"/>
      <sheetName val="배수공 시멘트 및 골재량 산출"/>
      <sheetName val="결과조달"/>
      <sheetName val="기계경비일람"/>
      <sheetName val="대가"/>
      <sheetName val="기둥(원형)"/>
      <sheetName val="1호맨홀토공"/>
      <sheetName val="처리단락"/>
      <sheetName val="INPUT"/>
      <sheetName val="Sheet17"/>
      <sheetName val="고창방향"/>
      <sheetName val="내역서적용수량집계표"/>
      <sheetName val="부안일위"/>
      <sheetName val="SLAB&quot;1&quot;"/>
      <sheetName val="손익분석"/>
      <sheetName val="입찰안"/>
      <sheetName val="가격조사서"/>
      <sheetName val="재1"/>
      <sheetName val="날개벽(시점좌측)"/>
      <sheetName val="입출재고현황 (2)"/>
      <sheetName val="품셈기준"/>
      <sheetName val="DATA 입력란"/>
      <sheetName val="1. 설계조건 2.단면가정 3. 하중계산"/>
      <sheetName val="1.설계조건"/>
      <sheetName val="변경내역"/>
      <sheetName val="제경비(전체)"/>
      <sheetName val="es정산"/>
      <sheetName val="포장공"/>
      <sheetName val="기초수량"/>
      <sheetName val="단가조사"/>
      <sheetName val="설계조건"/>
      <sheetName val="3련 BOX"/>
      <sheetName val="6PILE  (돌출)"/>
      <sheetName val="유림골조"/>
      <sheetName val="특수조명기구 단가조사서"/>
      <sheetName val="산출근거"/>
      <sheetName val="공문"/>
      <sheetName val="목표세부명세"/>
      <sheetName val="깨기"/>
      <sheetName val="unitpric"/>
      <sheetName val="noyim"/>
      <sheetName val="원가"/>
      <sheetName val="BUDGE"/>
      <sheetName val="수량집계표"/>
      <sheetName val="중기사용료"/>
      <sheetName val="측구터파기공수량집계"/>
      <sheetName val="교대"/>
    </sheetNames>
    <sheetDataSet>
      <sheetData sheetId="0" refreshError="1">
        <row r="88">
          <cell r="C88">
            <v>4.6666666666666671E-3</v>
          </cell>
        </row>
        <row r="89">
          <cell r="C89">
            <v>5.7060265899122817E-3</v>
          </cell>
        </row>
        <row r="90">
          <cell r="C90">
            <v>6.7453865131578954E-3</v>
          </cell>
        </row>
        <row r="91">
          <cell r="C91">
            <v>7.7847464364035092E-3</v>
          </cell>
        </row>
        <row r="92">
          <cell r="C92">
            <v>8.8241063596491247E-3</v>
          </cell>
        </row>
        <row r="93">
          <cell r="C93">
            <v>9.8634662828947367E-3</v>
          </cell>
        </row>
        <row r="94">
          <cell r="C94">
            <v>1.0902826206140352E-2</v>
          </cell>
        </row>
        <row r="95">
          <cell r="C95">
            <v>1.1942186129385968E-2</v>
          </cell>
        </row>
        <row r="96">
          <cell r="C96">
            <v>1.298154605263158E-2</v>
          </cell>
        </row>
        <row r="97">
          <cell r="C97">
            <v>1.4020905975877195E-2</v>
          </cell>
        </row>
        <row r="98">
          <cell r="C98">
            <v>1.5060265899122807E-2</v>
          </cell>
        </row>
        <row r="99">
          <cell r="C99">
            <v>1.6099625822368423E-2</v>
          </cell>
        </row>
        <row r="100">
          <cell r="C100">
            <v>1.7138985745614038E-2</v>
          </cell>
        </row>
        <row r="101">
          <cell r="C101">
            <v>1.817834566885965E-2</v>
          </cell>
        </row>
        <row r="102">
          <cell r="C102">
            <v>1.9217705592105266E-2</v>
          </cell>
        </row>
        <row r="103">
          <cell r="C103">
            <v>2.0257065515350881E-2</v>
          </cell>
        </row>
        <row r="104">
          <cell r="C104">
            <v>2.1296425438596493E-2</v>
          </cell>
        </row>
        <row r="105">
          <cell r="C105">
            <v>2.2335785361842109E-2</v>
          </cell>
        </row>
        <row r="106">
          <cell r="C106">
            <v>2.3375145285087721E-2</v>
          </cell>
        </row>
        <row r="107">
          <cell r="C107">
            <v>2.4414505208333336E-2</v>
          </cell>
        </row>
        <row r="108">
          <cell r="C108">
            <v>2.5453865131578948E-2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자재집계"/>
      <sheetName val="총수량"/>
      <sheetName val="총철근"/>
      <sheetName val="몰탈"/>
      <sheetName val="토공집계"/>
      <sheetName val="토적집계"/>
      <sheetName val="토적표"/>
      <sheetName val="포장수량집계"/>
      <sheetName val="포장철근집계"/>
      <sheetName val="아스콘T=62.5"/>
      <sheetName val="고압블럭T=20"/>
      <sheetName val="보차도경계블럭"/>
      <sheetName val="보도경계블럭"/>
      <sheetName val="L형측구"/>
      <sheetName val="감속턱"/>
      <sheetName val="차선(중앙선)"/>
      <sheetName val="차선(직각주차)"/>
      <sheetName val="우수수량집계"/>
      <sheetName val="우수철근집계"/>
      <sheetName val="우수흄관깊이"/>
      <sheetName val="우수맨홀깊이"/>
      <sheetName val="우수맨홀(D900)"/>
      <sheetName val="우수맨홀(D1200)"/>
      <sheetName val="흄관(D450)"/>
      <sheetName val="흄관(D600)"/>
      <sheetName val="집수정"/>
      <sheetName val="홈통받이"/>
      <sheetName val="빗물받이(910-510-410)"/>
      <sheetName val="빗물받이(600-510-410)"/>
      <sheetName val="U형측구"/>
      <sheetName val="홈통받이연락관(D.C PIPE-150)"/>
      <sheetName val="빗물받이연락관(D.C PIPE-250)"/>
      <sheetName val="맹암거(SDP150)"/>
      <sheetName val="맹암거(SDP100)"/>
      <sheetName val="우수PIT"/>
      <sheetName val="오수수량집계"/>
      <sheetName val="오수철근집계"/>
      <sheetName val="오수공흄관평균깊이"/>
      <sheetName val="오수공맨홀평균깊이"/>
      <sheetName val="오수맨홀(D900)"/>
      <sheetName val="오수-흄관(D300)"/>
      <sheetName val="오수받이(910-510-410)"/>
      <sheetName val="오수받이연락관(D.CPIPE-150)"/>
      <sheetName val="상수수량집계"/>
      <sheetName val="상수철근집계"/>
      <sheetName val="제수변실(1.40-1.80)"/>
      <sheetName val="주철관(D40)"/>
      <sheetName val="주철관(D150)"/>
      <sheetName val="공동구수량집계"/>
      <sheetName val="공동구철근집계"/>
      <sheetName val="공동구단위시트"/>
      <sheetName val="4.2유효폭의 계산"/>
      <sheetName val="우수"/>
      <sheetName val="원형1호맨홀토공수량"/>
      <sheetName val="내역서"/>
      <sheetName val="코드"/>
      <sheetName val="터파기및재료"/>
      <sheetName val="guard(mac)"/>
      <sheetName val="대구진천삼성APT"/>
      <sheetName val="공비대비"/>
      <sheetName val="본공사"/>
      <sheetName val="빗물받이_910_510_410_"/>
      <sheetName val="수량산출"/>
      <sheetName val="자재단가"/>
      <sheetName val="입찰"/>
      <sheetName val="현경"/>
      <sheetName val="원가계산서"/>
      <sheetName val="#REF"/>
      <sheetName val="JUCKEYK"/>
      <sheetName val="BID"/>
      <sheetName val="S0"/>
      <sheetName val="토목"/>
      <sheetName val="설계"/>
      <sheetName val="식재인부"/>
      <sheetName val="부대내역"/>
      <sheetName val="마산월령동골조물량변경"/>
      <sheetName val="노임"/>
      <sheetName val="형틀공사"/>
      <sheetName val="TYPE-A"/>
      <sheetName val="Sheet1"/>
      <sheetName val="Sheet2"/>
      <sheetName val="내역"/>
      <sheetName val="이름정의"/>
      <sheetName val="Sheet1 (2)"/>
      <sheetName val="원가계산 (2)"/>
      <sheetName val="토공"/>
      <sheetName val="일반부표"/>
      <sheetName val="DATE"/>
      <sheetName val="터널조도"/>
      <sheetName val="목차임시"/>
      <sheetName val="견적대비"/>
      <sheetName val="감시제어"/>
      <sheetName val="투찰"/>
      <sheetName val="환산"/>
      <sheetName val="전신환매도율"/>
      <sheetName val="실행철강하도"/>
      <sheetName val="JUCK"/>
      <sheetName val="노무비"/>
      <sheetName val="갑지(추정)"/>
      <sheetName val="금액"/>
      <sheetName val="단위수량"/>
      <sheetName val="내역(중앙)"/>
      <sheetName val="내역(창신)"/>
      <sheetName val="교각1"/>
      <sheetName val="공내역"/>
      <sheetName val="DATA"/>
      <sheetName val="가공비"/>
      <sheetName val="(1)본선수량집계"/>
      <sheetName val="단가"/>
      <sheetName val="자재운반단가일람표"/>
      <sheetName val="배수공 내역서 적용수량"/>
      <sheetName val="노임단가"/>
      <sheetName val="CT"/>
      <sheetName val="토목공사"/>
      <sheetName val="단가조사"/>
      <sheetName val="전산output"/>
      <sheetName val="ELEV SPEC(Ia,Ir)"/>
      <sheetName val="복구경비"/>
      <sheetName val="자재집계표"/>
      <sheetName val="아스콘T=62_5"/>
      <sheetName val="홈통받이연락관(D_C_PIPE-150)"/>
      <sheetName val="빗물받이연락관(D_C_PIPE-250)"/>
      <sheetName val="오수받이연락관(D_CPIPE-150)"/>
      <sheetName val="제수변실(1_40-1_80)"/>
      <sheetName val="이토변실"/>
      <sheetName val="단면설계"/>
      <sheetName val="안정검토"/>
      <sheetName val="토사(PE)"/>
      <sheetName val="백호우계수"/>
      <sheetName val="원가계산"/>
      <sheetName val="Sheet6"/>
      <sheetName val="시점교대"/>
      <sheetName val="단위단가"/>
      <sheetName val="집수정(600-700)"/>
      <sheetName val="★도급내역"/>
      <sheetName val="자재(원원+원대)"/>
      <sheetName val="자재집게표 "/>
      <sheetName val="철근량 검토"/>
      <sheetName val="정보"/>
      <sheetName val="N賃率-職"/>
      <sheetName val="중기 부표"/>
      <sheetName val="공통가설"/>
      <sheetName val="도로포장면적산출(1)"/>
      <sheetName val="STORAGE"/>
      <sheetName val="TOWER 10TON"/>
      <sheetName val="Baby일위대가"/>
      <sheetName val="재료비단가(800)"/>
      <sheetName val="효명0010"/>
      <sheetName val="수리결과"/>
      <sheetName val="2.대외공문"/>
      <sheetName val="인건비"/>
      <sheetName val="자재비"/>
      <sheetName val="일위대가"/>
      <sheetName val="단가비교표"/>
      <sheetName val="시중노임"/>
      <sheetName val="교대(A1)"/>
      <sheetName val="관리,공감"/>
      <sheetName val="유효폭의 계산"/>
      <sheetName val="데리네이타현황"/>
      <sheetName val="gyun"/>
      <sheetName val="흙쌓기도수로설치현황"/>
      <sheetName val="MYUN(MAC)"/>
      <sheetName val="과천MAIN"/>
      <sheetName val="인원자료"/>
      <sheetName val="Sheet4"/>
      <sheetName val="설계명세서"/>
      <sheetName val="SH.R설치"/>
      <sheetName val="슬래브(PF)(하류)"/>
      <sheetName val="3.바닥판설계"/>
      <sheetName val="실행내역"/>
      <sheetName val="조명시설"/>
      <sheetName val="1,2,3,4,5단위수량"/>
      <sheetName val="국내조달(통합-1)"/>
      <sheetName val="기본단가표"/>
      <sheetName val="70%"/>
      <sheetName val="기계경비(시간당)"/>
      <sheetName val="합계금액"/>
      <sheetName val="수안보-MBR1"/>
      <sheetName val="3련 BOX"/>
      <sheetName val="현장관리비 산출내역"/>
      <sheetName val="하수급견적대비"/>
      <sheetName val="부하계산"/>
      <sheetName val="시중노임단가"/>
      <sheetName val="부대"/>
      <sheetName val="일위CODE"/>
      <sheetName val="공사개요"/>
      <sheetName val="농로토공집계"/>
      <sheetName val="농로수량집계"/>
      <sheetName val="총물량"/>
      <sheetName val="갑지"/>
      <sheetName val="2경간"/>
      <sheetName val="제경비율"/>
      <sheetName val="경희대"/>
      <sheetName val="Total"/>
      <sheetName val="단"/>
      <sheetName val="우배수"/>
      <sheetName val="4_2유효폭의_계산"/>
      <sheetName val="조정금액결과표 (차수별)"/>
      <sheetName val="부대원내역"/>
      <sheetName val="부대하내역"/>
      <sheetName val="현황산출서"/>
      <sheetName val="부하계산서"/>
      <sheetName val="설계조건"/>
      <sheetName val="도근좌표"/>
      <sheetName val="을지"/>
      <sheetName val="차량별점검"/>
      <sheetName val="다곡2교"/>
      <sheetName val="정부노임(2000.상)"/>
      <sheetName val="부관수량집계"/>
      <sheetName val="유림골조"/>
      <sheetName val="내역을"/>
      <sheetName val="Project Brief"/>
      <sheetName val="L_RPTB10_01"/>
      <sheetName val="북제주원가"/>
      <sheetName val="MOTOR"/>
      <sheetName val="COVER"/>
      <sheetName val="1,2공구원가계산서"/>
      <sheetName val="2공구산출내역"/>
      <sheetName val="1공구산출내역서"/>
      <sheetName val="을-ATYPE"/>
      <sheetName val="03하반기내역서"/>
      <sheetName val="04상반기"/>
      <sheetName val="수입"/>
      <sheetName val="월별손익"/>
      <sheetName val="택지성격총괄"/>
      <sheetName val="95하U$가격"/>
      <sheetName val="문학간접"/>
      <sheetName val="간접"/>
      <sheetName val="6PILE  (돌출)"/>
      <sheetName val="일위대가 "/>
      <sheetName val="내역표지"/>
      <sheetName val="개산공사비"/>
      <sheetName val="내역서적용수량 (지방도893)"/>
      <sheetName val="플랜트 설치"/>
      <sheetName val="설비"/>
      <sheetName val="기초일위"/>
      <sheetName val="공통비(전체)"/>
      <sheetName val="7+160암거변경"/>
      <sheetName val="품셈TABLE"/>
      <sheetName val="3BL공동구 수량"/>
      <sheetName val="연결관암거"/>
      <sheetName val="교대(A1-A2)"/>
      <sheetName val="품셈"/>
      <sheetName val="기초자료"/>
      <sheetName val="대로근거"/>
      <sheetName val="총수량집계표"/>
      <sheetName val="포장공"/>
      <sheetName val="부대공"/>
      <sheetName val="적상기초자료"/>
      <sheetName val="급여data"/>
      <sheetName val="시공계획"/>
      <sheetName val="일위대가표지"/>
      <sheetName val="120"/>
      <sheetName val="130"/>
      <sheetName val="100"/>
      <sheetName val="101"/>
      <sheetName val="102"/>
      <sheetName val="103"/>
      <sheetName val="106"/>
      <sheetName val="108"/>
      <sheetName val="109"/>
      <sheetName val="131"/>
      <sheetName val="110"/>
      <sheetName val="111"/>
      <sheetName val="114"/>
      <sheetName val="116"/>
      <sheetName val="132"/>
      <sheetName val="140"/>
      <sheetName val="141"/>
      <sheetName val="142"/>
      <sheetName val="143"/>
      <sheetName val="144"/>
      <sheetName val="145"/>
      <sheetName val="146"/>
      <sheetName val="121"/>
      <sheetName val="147"/>
      <sheetName val="148"/>
      <sheetName val="160"/>
      <sheetName val="164"/>
      <sheetName val="Flaer Area"/>
      <sheetName val="123"/>
      <sheetName val="124"/>
      <sheetName val="125"/>
      <sheetName val="126"/>
      <sheetName val="127"/>
      <sheetName val="128"/>
      <sheetName val="129"/>
      <sheetName val="비용적자료"/>
      <sheetName val="ABUT수량-A1"/>
      <sheetName val="강관파일내역"/>
      <sheetName val="2층(부대공사)"/>
      <sheetName val="1.설계조건"/>
      <sheetName val="우각부보강"/>
      <sheetName val="역T형"/>
      <sheetName val="PILE"/>
      <sheetName val="날개벽수량표"/>
      <sheetName val="집계표"/>
      <sheetName val="순공사비"/>
      <sheetName val="1-1"/>
      <sheetName val="1-2"/>
      <sheetName val="1-3"/>
      <sheetName val="1-4"/>
      <sheetName val="대비표(토공1안)"/>
      <sheetName val="간접비"/>
      <sheetName val="97노임단가"/>
      <sheetName val="입력란"/>
      <sheetName val="약전설비"/>
      <sheetName val="노임단가 (2)"/>
      <sheetName val="특기사항"/>
      <sheetName val="96노임기준"/>
      <sheetName val="DATA 입력부"/>
      <sheetName val="옹벽"/>
      <sheetName val="통합"/>
      <sheetName val="일위대가표(DEEP)"/>
      <sheetName val="표지"/>
      <sheetName val="명세서"/>
      <sheetName val="9GNG운반"/>
      <sheetName val="샌딩 에폭시 도장"/>
      <sheetName val="일반문틀 설치"/>
      <sheetName val="DATA테이블1 (2)"/>
      <sheetName val="SULKEA"/>
      <sheetName val="기기리스트"/>
      <sheetName val="용역단가"/>
      <sheetName val="물가시세"/>
      <sheetName val="기계경비"/>
      <sheetName val="가설공사비"/>
      <sheetName val="단가 및 재료비"/>
      <sheetName val="단가산출2"/>
      <sheetName val="중기사용료산출근거"/>
      <sheetName val="단가산출1"/>
      <sheetName val="woo(mac)"/>
      <sheetName val="맨홀수량"/>
      <sheetName val="000000"/>
      <sheetName val="옹벽기초자료"/>
      <sheetName val="t형"/>
      <sheetName val="POOM_MOTO"/>
      <sheetName val="POOM_MOTO2"/>
      <sheetName val="3차설계"/>
      <sheetName val="슬래브수량"/>
      <sheetName val="매매"/>
      <sheetName val="노무"/>
      <sheetName val="직노"/>
      <sheetName val="투찰가"/>
      <sheetName val="계림(함평)"/>
      <sheetName val="계림(장성)"/>
      <sheetName val="룡전상부"/>
      <sheetName val="말뚝지지력산정"/>
      <sheetName val="토공(우물통,기타) "/>
      <sheetName val="부대공수량"/>
      <sheetName val="직접재료비"/>
      <sheetName val="화해(함평)"/>
      <sheetName val="화해(장성)"/>
      <sheetName val="장비가동"/>
      <sheetName val="정화조동내역"/>
      <sheetName val="총괄표"/>
      <sheetName val="기계경비일람"/>
      <sheetName val="unit 4"/>
      <sheetName val="45,46"/>
      <sheetName val="TIE-IN"/>
      <sheetName val="계약내역"/>
      <sheetName val="종배수관"/>
      <sheetName val="덕전리"/>
      <sheetName val="수원공사비"/>
      <sheetName val="자재대"/>
      <sheetName val="xxxxxx"/>
      <sheetName val="일반공사"/>
      <sheetName val="4차원가계산서"/>
      <sheetName val="설계예산서"/>
      <sheetName val="산출내역서"/>
      <sheetName val="일위대가(가설)"/>
      <sheetName val="Sheet1_(2)"/>
      <sheetName val="원가계산_(2)"/>
      <sheetName val="2~3.해석단면및모델링"/>
      <sheetName val="Source"/>
      <sheetName val="I一般比"/>
      <sheetName val="판매시설"/>
      <sheetName val="(4-2)열관류값-2"/>
      <sheetName val="이토변실(A3-LINE)"/>
      <sheetName val="가도공"/>
      <sheetName val="일위대가표"/>
      <sheetName val="수량산출 (8)"/>
      <sheetName val="H PILE수량"/>
      <sheetName val="H-PILE수량집계"/>
      <sheetName val="직접인건비"/>
      <sheetName val="총괄내역서"/>
      <sheetName val="횡배수관부설집계"/>
      <sheetName val="데이타"/>
      <sheetName val="일위대가서식"/>
      <sheetName val="쌍송교"/>
      <sheetName val="중기사용료"/>
      <sheetName val="3.공통공사대비"/>
      <sheetName val="관부설"/>
      <sheetName val="횡단굴착및 분기점폐쇄"/>
      <sheetName val="정부노임단가"/>
      <sheetName val="물가대비표"/>
      <sheetName val="직접경비"/>
      <sheetName val="수지"/>
      <sheetName val="차도부연장현황"/>
      <sheetName val="측구공수량집계"/>
      <sheetName val="C.배수관공"/>
      <sheetName val="Macro1"/>
      <sheetName val="기둥(원형)"/>
      <sheetName val="기초공"/>
      <sheetName val="맨홀_공사비"/>
      <sheetName val="단가산출서"/>
      <sheetName val="유첨3.적용기준"/>
      <sheetName val="단가표 (2)"/>
      <sheetName val="물가변동대가세부내역서"/>
      <sheetName val="대가표(품셈)"/>
      <sheetName val="2"/>
      <sheetName val="수로BOX"/>
      <sheetName val="동별물량집계표"/>
      <sheetName val="대전-교대(A1-A2)"/>
      <sheetName val="부대원내역(설비)"/>
      <sheetName val="03(상)적용노임"/>
      <sheetName val="공문"/>
      <sheetName val="우수공"/>
      <sheetName val="준검 내역서"/>
      <sheetName val="경로당내역건축"/>
      <sheetName val="관경별내역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4">
          <cell r="P4">
            <v>49</v>
          </cell>
        </row>
      </sheetData>
      <sheetData sheetId="29">
        <row r="4">
          <cell r="P4">
            <v>49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터파기및재료"/>
      <sheetName val="물가시세"/>
      <sheetName val="노임단가"/>
      <sheetName val="하중계산"/>
      <sheetName val="실행"/>
      <sheetName val="Sheet1 (2)"/>
      <sheetName val="콘_재료분리(1)"/>
      <sheetName val="단위중량"/>
      <sheetName val="4차원가계산서"/>
      <sheetName val="수량산출"/>
      <sheetName val="빗물받이(910-510-410)"/>
      <sheetName val="교대(A1-A2)"/>
      <sheetName val="상수구조화편집부표"/>
      <sheetName val="100만평"/>
      <sheetName val="단가"/>
      <sheetName val="산출내역서집계표"/>
      <sheetName val="4.2유효폭의 계산"/>
      <sheetName val="배수공"/>
      <sheetName val="DATE"/>
      <sheetName val="6PILE  (돌출)"/>
      <sheetName val="기초자료"/>
      <sheetName val="1.설계조건"/>
      <sheetName val="guard(mac)"/>
      <sheetName val="코드"/>
      <sheetName val="산출내역서"/>
      <sheetName val="타공종포장공제집계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</sheetNames>
    <sheetDataSet>
      <sheetData sheetId="0">
        <row r="61">
          <cell r="G61">
            <v>4.3</v>
          </cell>
        </row>
        <row r="62">
          <cell r="G62">
            <v>4.7</v>
          </cell>
        </row>
        <row r="63">
          <cell r="G63">
            <v>5.9</v>
          </cell>
        </row>
        <row r="64">
          <cell r="G64">
            <v>6</v>
          </cell>
        </row>
        <row r="65">
          <cell r="G65">
            <v>9.4</v>
          </cell>
        </row>
        <row r="66">
          <cell r="G66">
            <v>13.3</v>
          </cell>
        </row>
        <row r="67">
          <cell r="G67">
            <v>16.399999999999999</v>
          </cell>
        </row>
        <row r="68">
          <cell r="G68">
            <v>20.7</v>
          </cell>
        </row>
        <row r="69">
          <cell r="G69">
            <v>24.3</v>
          </cell>
        </row>
        <row r="70">
          <cell r="G70">
            <v>30.2</v>
          </cell>
        </row>
        <row r="71">
          <cell r="G71">
            <v>37.4</v>
          </cell>
        </row>
        <row r="72">
          <cell r="G72">
            <v>53.8</v>
          </cell>
        </row>
        <row r="73">
          <cell r="G73">
            <v>77.099999999999994</v>
          </cell>
        </row>
        <row r="74">
          <cell r="G74">
            <v>94.9</v>
          </cell>
        </row>
        <row r="75">
          <cell r="G75">
            <v>116.5</v>
          </cell>
        </row>
        <row r="76">
          <cell r="G76">
            <v>150.9</v>
          </cell>
        </row>
        <row r="77">
          <cell r="G77">
            <v>156</v>
          </cell>
        </row>
        <row r="78">
          <cell r="G78">
            <v>175</v>
          </cell>
        </row>
      </sheetData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77"/>
      <sheetName val="#REF"/>
      <sheetName val="6PILE  (돌출)"/>
      <sheetName val="마산방향"/>
      <sheetName val="진주방향"/>
      <sheetName val="삼보지질"/>
      <sheetName val="대창(장성)"/>
      <sheetName val="대창(함평)-창열"/>
      <sheetName val="터널조도"/>
      <sheetName val="조도계산서 (도서)"/>
      <sheetName val="단가산출"/>
      <sheetName val="단가"/>
      <sheetName val="말뚝지지력산정"/>
      <sheetName val="ABUT수량-A1"/>
      <sheetName val="DATA"/>
      <sheetName val="노임"/>
      <sheetName val="변경후-SHEET"/>
      <sheetName val="수안보-MBR1"/>
      <sheetName val="품셈TABLE"/>
      <sheetName val="방음벽기초(H=4m)"/>
      <sheetName val="맨홀수량"/>
      <sheetName val="INPUT"/>
      <sheetName val="종배수관"/>
      <sheetName val="총괄표"/>
      <sheetName val="DATE"/>
      <sheetName val="내역서"/>
      <sheetName val="자재"/>
      <sheetName val="일위대가표"/>
      <sheetName val="수량집계"/>
      <sheetName val="1.설계조건"/>
      <sheetName val="TYPE-A"/>
      <sheetName val="원형맨홀수량"/>
      <sheetName val="터파기및재료"/>
      <sheetName val="단면가정"/>
      <sheetName val="집계표"/>
      <sheetName val="맨홀수량산출"/>
      <sheetName val="가도공"/>
      <sheetName val="70%"/>
      <sheetName val="Sheet1"/>
      <sheetName val="일위대가"/>
      <sheetName val="수량산출"/>
      <sheetName val="우각부보강"/>
      <sheetName val="노임단가"/>
      <sheetName val="차액보증"/>
      <sheetName val="산출근거"/>
      <sheetName val="9GNG운반"/>
      <sheetName val="산출내역서집계표"/>
      <sheetName val="현장조사"/>
      <sheetName val="물집"/>
      <sheetName val="sheets"/>
      <sheetName val="N賃率-職"/>
      <sheetName val="조명시설"/>
      <sheetName val="식재가격"/>
      <sheetName val="식재총괄"/>
      <sheetName val="일위목록"/>
      <sheetName val="진상-금이"/>
      <sheetName val="토목주소"/>
      <sheetName val="프랜트면허"/>
      <sheetName val="조건표"/>
      <sheetName val="1.3.1절점좌표"/>
      <sheetName val="1.1설계기준"/>
      <sheetName val="수리계산(2021)"/>
      <sheetName val="우배수"/>
      <sheetName val="단위수량"/>
      <sheetName val="3BL공동구 수량"/>
      <sheetName val="지구단위계획"/>
      <sheetName val="3지구단위"/>
      <sheetName val="설 계"/>
      <sheetName val="guard(mac)"/>
      <sheetName val="8.PILE  (돌출)"/>
      <sheetName val="1~69"/>
      <sheetName val="수자재단위당"/>
      <sheetName val="단가 및 재료비"/>
      <sheetName val="단가산출1"/>
      <sheetName val="NOMUBI"/>
      <sheetName val="예정(3)"/>
      <sheetName val="동원(3)"/>
      <sheetName val="MFAB"/>
      <sheetName val="MFRT"/>
      <sheetName val="MPKG"/>
      <sheetName val="MPRD"/>
      <sheetName val="설계"/>
      <sheetName val="일반수량총괄집계"/>
      <sheetName val="1차3회-개소별명세서-빨간색-인쇄용(21873)"/>
      <sheetName val="인상효1"/>
      <sheetName val="집수정"/>
      <sheetName val="총집계표"/>
      <sheetName val="보성조서"/>
      <sheetName val="가시설(TYPE-A)"/>
      <sheetName val="1-1평균터파기고(1)"/>
      <sheetName val="교각1"/>
      <sheetName val="변화치수"/>
      <sheetName val="토공1차"/>
      <sheetName val="원형1호맨홀토공수량"/>
      <sheetName val="4.말뚝설계"/>
      <sheetName val="계산식"/>
      <sheetName val="1호맨홀수량산출"/>
      <sheetName val="인구밀도산정"/>
      <sheetName val="바닥판"/>
      <sheetName val="입력DATA"/>
      <sheetName val="1호철근량"/>
      <sheetName val="5.모델링"/>
      <sheetName val="일위"/>
      <sheetName val="수직구(H-pile)"/>
      <sheetName val="기초계산(Pmax)"/>
      <sheetName val="상-교대(A1-A2)"/>
      <sheetName val="capbeam(1)"/>
      <sheetName val="플랜트 설치"/>
      <sheetName val="기둥(원형)"/>
      <sheetName val="흙쌓기도수로설치현황(1)"/>
      <sheetName val="교통대책내역"/>
      <sheetName val="MOTOR"/>
      <sheetName val="물질수지-음식물  "/>
      <sheetName val="평균터파기고(1-2,ASP)"/>
      <sheetName val="COPING"/>
      <sheetName val="쌍송교"/>
      <sheetName val="시중노임단가"/>
      <sheetName val="교통표지판수량집계표"/>
      <sheetName val="배수통관(좌)"/>
      <sheetName val="BID"/>
      <sheetName val="내역표지"/>
      <sheetName val="실행철강하도"/>
      <sheetName val="날개벽수량표"/>
      <sheetName val="내역서 (2)"/>
      <sheetName val="대운산출"/>
      <sheetName val="입찰안"/>
      <sheetName val="5지구단위"/>
      <sheetName val="집계"/>
      <sheetName val="건축내역"/>
      <sheetName val="건축원가계산서"/>
      <sheetName val="미드수량"/>
      <sheetName val="CALCULATION"/>
      <sheetName val="차선도색수량집계"/>
      <sheetName val="내역(중앙)"/>
      <sheetName val="기기리스트"/>
      <sheetName val="집계표(육상)"/>
      <sheetName val="연결임시"/>
      <sheetName val="106C0300"/>
      <sheetName val="지급자재"/>
      <sheetName val="단가비교표_공통1"/>
      <sheetName val="Sheet1 (2)"/>
      <sheetName val="Total"/>
      <sheetName val="참조자료"/>
      <sheetName val="이토변실(A3-LINE)"/>
      <sheetName val="내역"/>
      <sheetName val=" 토목 처리장도급내역서 "/>
      <sheetName val="수토공단위당"/>
      <sheetName val="6PILE__(돌출)"/>
      <sheetName val="수문일1"/>
      <sheetName val="식재수량표"/>
      <sheetName val="2002하반기노임기준"/>
      <sheetName val="내역서01"/>
      <sheetName val="정렬"/>
      <sheetName val="Sheet17"/>
      <sheetName val="단가(1)"/>
      <sheetName val="인건-측정"/>
      <sheetName val="보차도경계석"/>
      <sheetName val="JUCKEYK"/>
      <sheetName val="단면치수"/>
      <sheetName val="설계예산서"/>
      <sheetName val="WIND"/>
      <sheetName val="산근"/>
      <sheetName val="4.교통시설공"/>
      <sheetName val="대로근거"/>
      <sheetName val="중로근거"/>
      <sheetName val="화산경계"/>
      <sheetName val="1 설계 기준"/>
      <sheetName val="眞비상(진주)"/>
      <sheetName val="기계경비"/>
      <sheetName val="우수"/>
      <sheetName val="노무비"/>
      <sheetName val="수목단가"/>
      <sheetName val="투찰"/>
      <sheetName val="sw1"/>
      <sheetName val="기초자료"/>
      <sheetName val="4.2유효폭의 계산"/>
      <sheetName val="3. 지하차도 물량 집계표"/>
      <sheetName val="2호맨홀공제수량"/>
      <sheetName val="대비"/>
      <sheetName val="일위대가목록"/>
      <sheetName val="일위대가(계측기설치)"/>
      <sheetName val="맨홀토공"/>
      <sheetName val="99 조정금액"/>
      <sheetName val="1호맨홀가감수량"/>
      <sheetName val="전체내역 (2)"/>
      <sheetName val="용소리교"/>
      <sheetName val="용집"/>
      <sheetName val="8-3기계경비"/>
      <sheetName val="수량총괄"/>
      <sheetName val="총괄"/>
      <sheetName val="소요자재"/>
      <sheetName val="주요자재총"/>
      <sheetName val="주요자재"/>
      <sheetName val="축제공총괄표"/>
      <sheetName val="축제공집계표"/>
      <sheetName val="토적표(우)"/>
      <sheetName val="호안총괄"/>
      <sheetName val="호안집계"/>
      <sheetName val="통관총괄표"/>
      <sheetName val="통관집계"/>
      <sheetName val="배수통관(우)"/>
      <sheetName val="배수문총괄표 산출근거"/>
      <sheetName val="부체집"/>
      <sheetName val="부체토공(좌안)"/>
      <sheetName val="부체토공(2공구)"/>
      <sheetName val="부체콘크리트(1공구)"/>
      <sheetName val="부체콘크리트(2공구)"/>
      <sheetName val="콘크리트깨기"/>
      <sheetName val="철근수량집계표"/>
      <sheetName val="콘크리트수량집계표"/>
      <sheetName val="PILE 및 두부정리 집계표"/>
      <sheetName val="사급자재수량집계표"/>
      <sheetName val="흄관집계표"/>
      <sheetName val="장비운반소요대수"/>
      <sheetName val="토취장토적표"/>
      <sheetName val="설비"/>
      <sheetName val="단위중량"/>
      <sheetName val="FAB별"/>
      <sheetName val="최종보고1"/>
      <sheetName val="PLCAL"/>
      <sheetName val="건축"/>
      <sheetName val="교각계산"/>
      <sheetName val="FOOTING단면력"/>
      <sheetName val="토목공사일반"/>
      <sheetName val="L_RPTA05_목록"/>
      <sheetName val="단중표"/>
      <sheetName val="J형측구단위수량"/>
      <sheetName val="갑지"/>
      <sheetName val="교통처리우회도로"/>
      <sheetName val="XL4Poppy"/>
      <sheetName val="자재비"/>
      <sheetName val="토사(PE)"/>
      <sheetName val="토공"/>
      <sheetName val="물가시세"/>
      <sheetName val="내역(창신)"/>
      <sheetName val="전력구구조물산근"/>
      <sheetName val="토공 total"/>
      <sheetName val="라.공사비"/>
      <sheetName val="다.도서인쇄비"/>
      <sheetName val="01AC"/>
      <sheetName val="직접인건비"/>
      <sheetName val="T13(P68~72,78)"/>
      <sheetName val="배수내역"/>
      <sheetName val="지수"/>
      <sheetName val="1.설계기준"/>
      <sheetName val="인수공규격"/>
      <sheetName val="입력창"/>
      <sheetName val="설계내역서"/>
      <sheetName val="일위대가(가설)"/>
      <sheetName val="6공구(당초)"/>
      <sheetName val="POOM_MOTO"/>
      <sheetName val="tggwan(mac)"/>
      <sheetName val="목차"/>
      <sheetName val="설계조건"/>
      <sheetName val="배수내역 (2)"/>
      <sheetName val="포장공(집계)"/>
      <sheetName val="토목2"/>
      <sheetName val="1-1"/>
      <sheetName val="상수도토공집계표"/>
      <sheetName val="ⴭⴭⴭⴭ"/>
      <sheetName val="7.산출집계"/>
      <sheetName val="3.단가산출서"/>
      <sheetName val="4.일위산출"/>
      <sheetName val="9.자재단가"/>
      <sheetName val="JUCK"/>
      <sheetName val="계산서(곡선부)"/>
      <sheetName val="-치수표(곡선부)"/>
      <sheetName val="신호등일위대가"/>
      <sheetName val="가정급수관"/>
      <sheetName val="SORCE1"/>
      <sheetName val="횡배수관집현황(2공구)"/>
      <sheetName val="대림경상68억"/>
      <sheetName val="도장수량(하1)"/>
      <sheetName val="주형"/>
      <sheetName val="7.전산해석결과"/>
      <sheetName val="우각부검토"/>
      <sheetName val="표지"/>
      <sheetName val="Macro1"/>
      <sheetName val="수량산출서(당초)"/>
      <sheetName val="공사개요"/>
      <sheetName val="가시설수량"/>
      <sheetName val="보도경계블럭"/>
      <sheetName val="토적표"/>
      <sheetName val="근로자자료입력"/>
      <sheetName val="참고자료"/>
      <sheetName val="공사비내역서"/>
      <sheetName val="D=700"/>
      <sheetName val="정부노임단가"/>
      <sheetName val="목록"/>
      <sheetName val="4차원가계산서"/>
      <sheetName val="산출내역서"/>
      <sheetName val="일반부표"/>
      <sheetName val="시설물일위"/>
      <sheetName val="광양방향"/>
      <sheetName val="Oper Amount"/>
      <sheetName val="견적대비"/>
      <sheetName val="농로수량집계"/>
      <sheetName val="농로토공집계"/>
      <sheetName val="Sheet3"/>
      <sheetName val="원가"/>
      <sheetName val="수량집계표"/>
      <sheetName val=" 견적서"/>
      <sheetName val="L형옹벽단위수량(35)"/>
      <sheetName val="단면 (2)"/>
      <sheetName val="지진시"/>
      <sheetName val="데리네이타현황"/>
      <sheetName val="관급자재"/>
      <sheetName val="1단계"/>
      <sheetName val="SLAB&quot;1&quot;"/>
      <sheetName val="TYPE-1"/>
      <sheetName val="상촌2교-일반수량집계"/>
      <sheetName val="1_설계조건"/>
      <sheetName val="1_3_1절점좌표"/>
      <sheetName val="1_1설계기준"/>
      <sheetName val="4_말뚝설계"/>
      <sheetName val="5_모델링"/>
      <sheetName val="조도계산서_(도서)"/>
      <sheetName val="8_PILE__(돌출)"/>
      <sheetName val="Sheet1_(2)"/>
      <sheetName val="내역서_(2)"/>
      <sheetName val="설_계"/>
      <sheetName val="1SPAN"/>
      <sheetName val="공통가설"/>
      <sheetName val="본부장"/>
      <sheetName val="확약서"/>
      <sheetName val="토목"/>
      <sheetName val="옥외"/>
      <sheetName val="공통(20-91)"/>
      <sheetName val="전차선로 물량표"/>
      <sheetName val="한강운반비"/>
      <sheetName val="사용성검토"/>
      <sheetName val="부하계산서"/>
      <sheetName val="단가산출(문안수정)"/>
      <sheetName val="수량인공"/>
      <sheetName val="POL6차-PIPING"/>
      <sheetName val="빗물받이(910-510-410)"/>
      <sheetName val="입찰보고"/>
      <sheetName val="구조물공집계"/>
      <sheetName val="A LINE"/>
      <sheetName val="도로횡단-D300"/>
      <sheetName val=" ｹ-ﾌﾞﾙ"/>
      <sheetName val="노임목록"/>
      <sheetName val="자재목록"/>
      <sheetName val="중기목록"/>
      <sheetName val="사업비"/>
      <sheetName val="조성원가DATA"/>
      <sheetName val="FC-101"/>
      <sheetName val="위치"/>
      <sheetName val="평3"/>
      <sheetName val="정부노임"/>
      <sheetName val="설계내역(2001)"/>
      <sheetName val="각종양식"/>
      <sheetName val="자압1"/>
      <sheetName val="조명율"/>
      <sheetName val="장비집계"/>
      <sheetName val="과천MAIN"/>
      <sheetName val="단가목록"/>
      <sheetName val="간접"/>
      <sheetName val="갑지(추정)"/>
      <sheetName val="PI"/>
      <sheetName val="경상비"/>
      <sheetName val="토공총괄표"/>
      <sheetName val="실행예산"/>
      <sheetName val="설직재-1"/>
      <sheetName val="cost"/>
      <sheetName val="참조"/>
      <sheetName val="설계명세"/>
      <sheetName val="사다리"/>
      <sheetName val="집계표(수배전제조구매)"/>
      <sheetName val="소업1교"/>
      <sheetName val="스포회원매출"/>
      <sheetName val="준검 내역서"/>
      <sheetName val="기계경비일람"/>
      <sheetName val="Y-WORK"/>
      <sheetName val="직노"/>
      <sheetName val="맨홀수량집계"/>
      <sheetName val="안정계산"/>
      <sheetName val="단면검토"/>
      <sheetName val="단위수량(출력X)"/>
      <sheetName val="식생블럭단위수량"/>
      <sheetName val="현금예금"/>
      <sheetName val="총괄집계 "/>
      <sheetName val="wall"/>
      <sheetName val="Front"/>
      <sheetName val="안정검토(온1)"/>
      <sheetName val="제6호"/>
      <sheetName val="경비_원본"/>
      <sheetName val="설계기준"/>
      <sheetName val="J直材4"/>
      <sheetName val="구조물토적"/>
      <sheetName val="설계내역"/>
      <sheetName val="다이꾸"/>
      <sheetName val="사리부설"/>
      <sheetName val="덕전리"/>
      <sheetName val="3련 BOX"/>
      <sheetName val="일위대가1"/>
      <sheetName val="표준단면수량(출력안함)"/>
      <sheetName val="지장물조서"/>
      <sheetName val="기본단가표"/>
      <sheetName val="1호토공"/>
      <sheetName val="부하(성남)"/>
      <sheetName val="토목수량(공정)"/>
      <sheetName val="대운반(철재)"/>
      <sheetName val="8.수량산출 (2)"/>
      <sheetName val="7.PILE  (돌출)"/>
      <sheetName val="수량명세서"/>
      <sheetName val="중기일위대가"/>
      <sheetName val="CONCRETE"/>
      <sheetName val="총괄내역서"/>
      <sheetName val="토공산근"/>
      <sheetName val="건축공사"/>
      <sheetName val="BOX(8.0X3.4)"/>
      <sheetName val="지장물C"/>
      <sheetName val="통합"/>
      <sheetName val="산근1(인건비)"/>
      <sheetName val="신축이음1m당수량"/>
      <sheetName val="용수량(생활용수)"/>
      <sheetName val="대조표(0108)"/>
      <sheetName val="접속도로1"/>
      <sheetName val="45,46"/>
      <sheetName val="일반맨홀수량집계(A-7 LINE)"/>
      <sheetName val="배수공"/>
      <sheetName val="가시설단위수량"/>
      <sheetName val="설계서식"/>
      <sheetName val="일위대가목차"/>
      <sheetName val="일반공사"/>
      <sheetName val="WORK"/>
      <sheetName val="할증"/>
      <sheetName val="Sheet2"/>
      <sheetName val="부대내역"/>
      <sheetName val="3.3 상하수도비"/>
      <sheetName val="을지"/>
      <sheetName val="암거공"/>
      <sheetName val="H-PILE수량집계"/>
      <sheetName val="단 가"/>
      <sheetName val="현장관리비"/>
      <sheetName val="시설수량표"/>
      <sheetName val="이름정의"/>
      <sheetName val="노임단가명세표"/>
      <sheetName val="콘센트신설"/>
      <sheetName val="주식"/>
      <sheetName val="COVER"/>
      <sheetName val="직공비"/>
      <sheetName val="지급(1)"/>
      <sheetName val="내역1"/>
      <sheetName val="데이타"/>
      <sheetName val="장비"/>
      <sheetName val="분전함신설"/>
      <sheetName val="접지1종"/>
      <sheetName val="집수정(600-700)"/>
      <sheetName val="참고&lt;배관단면적&gt;"/>
      <sheetName val="참고&lt;케이블단면적&gt;"/>
      <sheetName val="건축도면 진행자료"/>
      <sheetName val="소총괄표1"/>
      <sheetName val="부하LOAD"/>
      <sheetName val="기본일위"/>
      <sheetName val="1관리계획내역"/>
      <sheetName val="1관리계획기초"/>
      <sheetName val="2교통성내역"/>
      <sheetName val="2교통성기초"/>
      <sheetName val="3경관성내역"/>
      <sheetName val="3경관성기초"/>
      <sheetName val="4토지적성내역"/>
      <sheetName val="4토지적성기초"/>
      <sheetName val="5재해취약성내역"/>
      <sheetName val="5재해취약성기초"/>
      <sheetName val="6사전재해(행정)내역"/>
      <sheetName val="6사전재해(행정)기초"/>
      <sheetName val="7산지전용내역"/>
      <sheetName val="7산지전용기초"/>
      <sheetName val="8농지전용내역"/>
      <sheetName val="8농지전용기초"/>
      <sheetName val="9환경성내역"/>
      <sheetName val="9환경성기초"/>
      <sheetName val="10개발제한구역내역"/>
      <sheetName val="10개발제한구역기초"/>
      <sheetName val="11조성계획내역"/>
      <sheetName val="11조성계획기초"/>
      <sheetName val="12문화재지표내역"/>
      <sheetName val="12문화재지표기초"/>
      <sheetName val="13사전재해(개발사업)내역"/>
      <sheetName val="13사전재해(개발사업)기초"/>
      <sheetName val="14도서인쇄내역"/>
      <sheetName val="14도서인쇄기초"/>
      <sheetName val="슬래브(유곡)"/>
      <sheetName val="값"/>
      <sheetName val="주차구획선수량"/>
      <sheetName val="예산서"/>
      <sheetName val="분뇨"/>
      <sheetName val="원본"/>
      <sheetName val="JJ"/>
      <sheetName val="1. 설계조건 2.단면가정 3. 하중계산"/>
      <sheetName val="DATA 입력란"/>
      <sheetName val="CODE"/>
      <sheetName val="중기비"/>
      <sheetName val="1호맨홀토공"/>
      <sheetName val="갑지1"/>
      <sheetName val="TABLE"/>
      <sheetName val="설계흐름도"/>
      <sheetName val="일일작업보고"/>
      <sheetName val="주beam"/>
      <sheetName val="UNDERGROUND"/>
      <sheetName val="이토변실"/>
      <sheetName val="신천3호용수로"/>
      <sheetName val="단위단가"/>
      <sheetName val="교대(A1)"/>
      <sheetName val="건축공사실행"/>
      <sheetName val="연결관암거"/>
      <sheetName val="2공구산출내역"/>
      <sheetName val="형틀"/>
      <sheetName val="기초일위"/>
      <sheetName val="시설일위"/>
      <sheetName val="조명일위"/>
      <sheetName val="백호우계수"/>
      <sheetName val="금전출납부입력"/>
      <sheetName val="NYS"/>
      <sheetName val="주빔의 설계"/>
      <sheetName val="교각토공"/>
      <sheetName val="98수문일위"/>
      <sheetName val="부안일위"/>
      <sheetName val="경비2내역"/>
      <sheetName val="인원투입계획"/>
      <sheetName val="조정설계비2"/>
      <sheetName val="작업설단가"/>
      <sheetName val="U-TYPE(1)"/>
      <sheetName val="단가표"/>
      <sheetName val="단양 00 아파트-세부내역"/>
      <sheetName val="품셈집계표"/>
      <sheetName val="자재조사표"/>
      <sheetName val="Macro(차단기)"/>
      <sheetName val="3_2_집기비품교체주기"/>
      <sheetName val="포장총괄집계표"/>
      <sheetName val="ilch"/>
      <sheetName val="인구"/>
      <sheetName val="단가조사"/>
      <sheetName val="단가산출(T)"/>
      <sheetName val="위치도"/>
      <sheetName val="100만평"/>
      <sheetName val="SCH"/>
      <sheetName val="수정일위대가"/>
      <sheetName val="화재 탐지 설비"/>
      <sheetName val="현금및현금등가물"/>
      <sheetName val="자재단가비교표"/>
      <sheetName val="부대공사비"/>
      <sheetName val="SUB일위대가"/>
      <sheetName val="A1_본체_수량산출서"/>
      <sheetName val="마산월령동골조물량변경"/>
      <sheetName val="Sheet4"/>
      <sheetName val="공비대비"/>
      <sheetName val="을-ATYPE"/>
      <sheetName val="기본사항"/>
      <sheetName val="환산"/>
      <sheetName val="노무비단가"/>
      <sheetName val="기계설비"/>
      <sheetName val="I一般比"/>
      <sheetName val="종단계산"/>
      <sheetName val="용지매수"/>
      <sheetName val="기성고내역"/>
      <sheetName val="호표(수)"/>
      <sheetName val="상하차비용(기계상차)"/>
      <sheetName val="수간보호"/>
      <sheetName val="운반비"/>
      <sheetName val="부대공(집계)"/>
      <sheetName val="시설물기초"/>
      <sheetName val="식재인부"/>
      <sheetName val="상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수량 집계"/>
      <sheetName val="자재산출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개봉동한진 (2)"/>
      <sheetName val="기성양식"/>
      <sheetName val="개봉동한진"/>
      <sheetName val="실행철강하도"/>
      <sheetName val="코드표"/>
      <sheetName val="일위대가(가설)"/>
      <sheetName val="노임"/>
      <sheetName val="실행내역서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방음벽기초(H=4m)"/>
      <sheetName val="터파기및재료"/>
      <sheetName val="수량산출"/>
      <sheetName val="실행철강하도"/>
      <sheetName val="Sheet2"/>
      <sheetName val="총괄내역서"/>
      <sheetName val="진주방향"/>
      <sheetName val="N賃率-職"/>
      <sheetName val="단위수량"/>
      <sheetName val="내역서"/>
      <sheetName val="일위대가9803"/>
      <sheetName val="Sheet1 (2)"/>
      <sheetName val="2호맨홀공제수량"/>
      <sheetName val="DATE"/>
      <sheetName val="오동"/>
      <sheetName val="대조"/>
      <sheetName val="나한"/>
      <sheetName val="일반수량총괄집계"/>
      <sheetName val="맨홀수량"/>
      <sheetName val="98수문일위"/>
      <sheetName val="금액내역서"/>
      <sheetName val="내역"/>
      <sheetName val="준검 내역서"/>
      <sheetName val="6PILE  (돌출)"/>
      <sheetName val="TOTAL1"/>
      <sheetName val="코드표"/>
      <sheetName val="#REF"/>
      <sheetName val="Sheet1"/>
      <sheetName val="데이타"/>
      <sheetName val="식재인부"/>
      <sheetName val="대로근거"/>
      <sheetName val="중로근거"/>
      <sheetName val="구분표"/>
      <sheetName val="제원입력"/>
      <sheetName val="경산"/>
      <sheetName val="수로BOX"/>
      <sheetName val="일위대가(가설)"/>
      <sheetName val="단위단가"/>
      <sheetName val="집계표"/>
      <sheetName val="사유서제출현황-2"/>
      <sheetName val="현황산출서"/>
      <sheetName val="SLAB&quot;1&quot;"/>
      <sheetName val="증감내역서"/>
      <sheetName val="심사물량"/>
      <sheetName val="COPING"/>
      <sheetName val="데리네이타현황"/>
      <sheetName val="마산방향"/>
      <sheetName val=" 토목 처리장도급내역서 "/>
      <sheetName val="수목보호틀연장조서"/>
      <sheetName val="도로포장면적산출(1)"/>
      <sheetName val="type-F"/>
      <sheetName val="직노"/>
      <sheetName val="설계서을"/>
      <sheetName val="INPUT(덕도방향-시점)"/>
      <sheetName val="도로경계단위"/>
      <sheetName val="종단계산"/>
      <sheetName val="구조물공"/>
      <sheetName val="참조"/>
      <sheetName val="참조M"/>
      <sheetName val="기구조직"/>
      <sheetName val="노임이"/>
      <sheetName val="콘크리트포장철거"/>
      <sheetName val="현장관리비"/>
      <sheetName val="역T형교대(말뚝기초)"/>
      <sheetName val="차액보증"/>
      <sheetName val="원형맨홀수량"/>
      <sheetName val="입력란"/>
      <sheetName val="97노임단가"/>
      <sheetName val="교대(A1-A2)"/>
      <sheetName val="화설내"/>
      <sheetName val="s"/>
      <sheetName val="설계예시"/>
      <sheetName val="재"/>
      <sheetName val="자"/>
      <sheetName val="2000년1차"/>
      <sheetName val="집수정(600-700)"/>
      <sheetName val="기계경비(시간당)"/>
      <sheetName val="램머"/>
      <sheetName val="단가"/>
      <sheetName val="wall"/>
      <sheetName val="APT"/>
      <sheetName val="토사(PE)"/>
      <sheetName val="콘크리트타설집계표"/>
      <sheetName val="내역서 (2)"/>
      <sheetName val="일위대가표"/>
      <sheetName val="토공"/>
      <sheetName val="우수공"/>
      <sheetName val="NYS"/>
      <sheetName val="기초코드"/>
      <sheetName val="깨기"/>
      <sheetName val="3련 BOX"/>
      <sheetName val="말뚝지지력산정"/>
      <sheetName val="주차구획선수량"/>
      <sheetName val="新철폐복2"/>
      <sheetName val="新철폐복3"/>
      <sheetName val="주공기준"/>
      <sheetName val="산근(1)"/>
      <sheetName val="포장공수량집계표"/>
      <sheetName val="1.설계조건"/>
      <sheetName val="공사"/>
      <sheetName val="공종검토(1순위4공종)"/>
      <sheetName val="설계내역"/>
      <sheetName val="공종검토(4순위8공종) "/>
      <sheetName val="공종검토(7순위3공종)"/>
      <sheetName val="공종검토(8순위9공종)"/>
      <sheetName val="공종검토(27순위24공종)"/>
      <sheetName val="bid"/>
      <sheetName val="FB25JN"/>
      <sheetName val="단가결정"/>
      <sheetName val="설계조건"/>
      <sheetName val="9GNG운반"/>
      <sheetName val="투찰내역서"/>
      <sheetName val="설계가"/>
      <sheetName val="단면A-A(TR)"/>
      <sheetName val="8.PILE  (돌출)"/>
      <sheetName val="신평리 권리자명부"/>
      <sheetName val="동일리 권리자명부"/>
      <sheetName val="빗물받이(910-510-410)"/>
      <sheetName val="슬래브"/>
      <sheetName val="받이700"/>
      <sheetName val="자금청구"/>
      <sheetName val="sand토적"/>
      <sheetName val="수량집"/>
      <sheetName val="ABUT수량-A1"/>
      <sheetName val="분기관표식단위수량"/>
      <sheetName val="4차원가계산서"/>
      <sheetName val="가도공"/>
      <sheetName val="총집계표"/>
      <sheetName val="수입"/>
      <sheetName val="산출금액내역"/>
      <sheetName val="갑지(추정)"/>
      <sheetName val="수목데이타"/>
      <sheetName val="산출근거"/>
      <sheetName val="시설일위"/>
      <sheetName val="식재일위"/>
      <sheetName val="일위목록"/>
      <sheetName val="토목수량(공정)"/>
      <sheetName val="수량집계"/>
      <sheetName val="입찰안"/>
      <sheetName val="이음개소"/>
      <sheetName val="출력표-본사"/>
      <sheetName val="총수량집계표"/>
      <sheetName val="5정거장"/>
      <sheetName val="1-3길내기"/>
      <sheetName val="설계"/>
      <sheetName val="날개벽"/>
      <sheetName val="96보완계획7.12"/>
      <sheetName val="인상효1"/>
      <sheetName val="공통자료"/>
      <sheetName val="연결관암거"/>
      <sheetName val="S0"/>
      <sheetName val="단가산출"/>
      <sheetName val="자단"/>
      <sheetName val="마산월령동골조물량변경"/>
      <sheetName val="노임단가"/>
      <sheetName val="기둥(원형)"/>
      <sheetName val="자재비"/>
      <sheetName val="수량집계표"/>
      <sheetName val="공구"/>
      <sheetName val="신대방33(적용)"/>
      <sheetName val="터널패턴구성"/>
      <sheetName val="3.하중산정4.지지력"/>
      <sheetName val="기초공"/>
      <sheetName val="철근량"/>
      <sheetName val="실적(휴양)"/>
      <sheetName val="1,2,3,4,5단위수량"/>
      <sheetName val="자재단가"/>
      <sheetName val="48일위"/>
      <sheetName val="48수량"/>
      <sheetName val="22수량"/>
      <sheetName val="49일위"/>
      <sheetName val="22일위"/>
      <sheetName val="49수량"/>
      <sheetName val="AS포장복구 "/>
      <sheetName val="날개벽수량표"/>
      <sheetName val="덕전리"/>
      <sheetName val="천방교접속"/>
      <sheetName val="대포2교접속"/>
      <sheetName val="내역갑지"/>
      <sheetName val="시멘트 및 골재량산출"/>
      <sheetName val="6공구(당초)"/>
      <sheetName val="포장물량집계"/>
      <sheetName val="전기"/>
      <sheetName val="99 조정금액"/>
      <sheetName val="일위"/>
      <sheetName val="토공구역구분(출력안함)"/>
      <sheetName val="간지02)"/>
      <sheetName val="직접구매"/>
      <sheetName val="간지03 )"/>
      <sheetName val="주요자재xxxxxx"/>
      <sheetName val="1.레미콘"/>
      <sheetName val="2.관집계"/>
      <sheetName val="3.제수밸브"/>
      <sheetName val="4.각종주철제"/>
      <sheetName val="5.유량계"/>
      <sheetName val="1.골재집계"/>
      <sheetName val="2.철근집계"/>
      <sheetName val="3.관세척"/>
      <sheetName val="4.분기관"/>
      <sheetName val="간지04)"/>
      <sheetName val="총괄자재집계표"/>
      <sheetName val="간지05)"/>
      <sheetName val="상수공 토공집계표"/>
      <sheetName val="우수공자재집계표"/>
      <sheetName val="시모자"/>
      <sheetName val="PD-5(직선)"/>
      <sheetName val="예산내역서"/>
      <sheetName val="설계예산서"/>
      <sheetName val="총계"/>
      <sheetName val="3.공통공사대비"/>
      <sheetName val="요율"/>
      <sheetName val="공사비예산서(토목분)"/>
      <sheetName val="산출내역서집계표"/>
      <sheetName val="DATA"/>
      <sheetName val="말고개터널조명전압강하"/>
      <sheetName val="시설물일위"/>
      <sheetName val="부대내역"/>
      <sheetName val="대치판정"/>
      <sheetName val="공사비집계"/>
      <sheetName val="간접"/>
      <sheetName val="Macro(조도)"/>
      <sheetName val="부관맨홀조서"/>
      <sheetName val="자료입력"/>
      <sheetName val="수주현황2월"/>
      <sheetName val="설계내역서"/>
      <sheetName val="일위_파일"/>
      <sheetName val="배수공"/>
      <sheetName val="주공 갑지"/>
      <sheetName val="면적평당공사비"/>
      <sheetName val="면적입력"/>
      <sheetName val="비교1"/>
      <sheetName val="하조서"/>
      <sheetName val="갑지"/>
      <sheetName val="구의33고"/>
      <sheetName val="세목전체"/>
      <sheetName val="상촌2교-일반수량집계"/>
      <sheetName val="견적조건"/>
      <sheetName val="가제당공사비"/>
      <sheetName val="기초처리공사비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C.배수관공"/>
      <sheetName val="Macro1"/>
      <sheetName val="터널전기"/>
      <sheetName val="목록"/>
      <sheetName val="Total"/>
      <sheetName val="특수선일위대가"/>
      <sheetName val="토공총괄표"/>
      <sheetName val="A4"/>
      <sheetName val="우수받이"/>
      <sheetName val="소분류목록"/>
      <sheetName val="식재"/>
      <sheetName val="시설물"/>
      <sheetName val="식재출력용"/>
      <sheetName val="유지관리"/>
      <sheetName val="견적내역서"/>
      <sheetName val="단"/>
      <sheetName val="입력"/>
      <sheetName val="뚝토공"/>
      <sheetName val="장비종합부표"/>
      <sheetName val="집계표_식재"/>
      <sheetName val="부표"/>
      <sheetName val="대창(장성)"/>
      <sheetName val="대림경상68억"/>
      <sheetName val="건축"/>
      <sheetName val="단가 및 재료비"/>
      <sheetName val="중기사용료산출근거"/>
      <sheetName val="설계예산서(2_소천우회토목)"/>
      <sheetName val="교대철근집계"/>
      <sheetName val="토목주소"/>
      <sheetName val="총괄내역"/>
      <sheetName val="수리결과"/>
      <sheetName val="관경별단위수량"/>
      <sheetName val="재료집계표"/>
      <sheetName val="원형1호맨홀토공수량"/>
      <sheetName val="1,2공구원가계산서"/>
      <sheetName val="2공구산출내역"/>
      <sheetName val="1공구산출내역서"/>
      <sheetName val="unitpric"/>
      <sheetName val="99노임단가"/>
      <sheetName val="7급줄떼"/>
      <sheetName val="su1"/>
      <sheetName val="noyim"/>
      <sheetName val="제잡비계산"/>
      <sheetName val="설-원가"/>
      <sheetName val="효성CB 1P기초"/>
      <sheetName val="대비"/>
      <sheetName val="기계경비"/>
      <sheetName val="포장공자재집계표"/>
      <sheetName val="증감대비"/>
      <sheetName val="8)중점관리장비현황"/>
      <sheetName val="을지"/>
      <sheetName val="편성절차"/>
      <sheetName val="소방"/>
      <sheetName val="집계"/>
      <sheetName val="건축공사실행"/>
      <sheetName val="물가시세"/>
      <sheetName val="품셈"/>
      <sheetName val="한강운반비"/>
      <sheetName val="I一般比"/>
      <sheetName val="직재"/>
      <sheetName val="Sheet3"/>
      <sheetName val="단가조사"/>
      <sheetName val="6.2 제거공"/>
      <sheetName val="6.2.1"/>
      <sheetName val="6.2.2"/>
      <sheetName val="슬리브수량"/>
      <sheetName val="부시수량"/>
      <sheetName val="토공(우물통,기타) "/>
      <sheetName val="신축(단위)"/>
      <sheetName val="가계부"/>
      <sheetName val="제품목록"/>
      <sheetName val="매입매출관리"/>
      <sheetName val="코드"/>
      <sheetName val="노임"/>
      <sheetName val="1TL종점(1)"/>
      <sheetName val="지수적용공사비내역서"/>
      <sheetName val="단가표"/>
      <sheetName val="예총"/>
      <sheetName val="단가구성 (2)"/>
      <sheetName val="토공사B동추가"/>
      <sheetName val="망미"/>
      <sheetName val="원가계산 (2)"/>
      <sheetName val="투찰"/>
      <sheetName val="2.교량(신설)"/>
      <sheetName val="수토공단위당"/>
      <sheetName val="자재 집계표"/>
      <sheetName val="심사"/>
      <sheetName val="시운전연료"/>
      <sheetName val="J형측구단위수량"/>
      <sheetName val="설비비4"/>
      <sheetName val="토량1-1"/>
      <sheetName val="개소별수량산출"/>
      <sheetName val="인공LIST"/>
      <sheetName val="소방사항"/>
      <sheetName val="확약서"/>
      <sheetName val="Eq. Mobilization"/>
      <sheetName val="값"/>
      <sheetName val="공통가설"/>
      <sheetName val="P.M 별"/>
      <sheetName val="전통건설"/>
      <sheetName val="Sheet1_(2)"/>
      <sheetName val="내역서_(2)"/>
      <sheetName val="_토목_처리장도급내역서_"/>
      <sheetName val="6PILE__(돌출)"/>
      <sheetName val="1_설계조건"/>
      <sheetName val="이토변실(A3-LINE)"/>
      <sheetName val="choose"/>
      <sheetName val="건축원가"/>
      <sheetName val="여과지동"/>
      <sheetName val="기초자료"/>
      <sheetName val="안양1공구_건축"/>
      <sheetName val="001"/>
      <sheetName val="(A)내역서"/>
      <sheetName val="70%"/>
      <sheetName val="잡비계산"/>
      <sheetName val="몰탈재료산출"/>
      <sheetName val="단면 (2)"/>
      <sheetName val="노무비단가"/>
      <sheetName val="간지"/>
      <sheetName val="단가산출서 (2)"/>
      <sheetName val="단가산출서"/>
      <sheetName val="1.수량집계표"/>
      <sheetName val="자료"/>
      <sheetName val="을"/>
      <sheetName val="조건표"/>
      <sheetName val="우수"/>
      <sheetName val="49수량(소화물)"/>
      <sheetName val="22수량(소화물)"/>
      <sheetName val="토공유동표"/>
      <sheetName val="사통"/>
      <sheetName val="원가"/>
      <sheetName val="백룡교차로"/>
      <sheetName val="산정교차로"/>
      <sheetName val="신영교차로"/>
      <sheetName val="실행내역"/>
      <sheetName val="인사자료총집계"/>
      <sheetName val="유림총괄"/>
      <sheetName val="산출내역서"/>
      <sheetName val="인제내역"/>
      <sheetName val="말뚝기초(안정검토)-외측"/>
      <sheetName val="1-1평균터파기고(1)"/>
      <sheetName val="실행단가"/>
      <sheetName val="예가표"/>
      <sheetName val="신규 품"/>
      <sheetName val="인건비"/>
      <sheetName val="원가서"/>
      <sheetName val="공문"/>
      <sheetName val="차선유도선 설치현황"/>
      <sheetName val="인건비 "/>
      <sheetName val="1. 설계조건 2.단면가정 3. 하중계산"/>
      <sheetName val="DATA 입력란"/>
      <sheetName val="소야공정계획표"/>
      <sheetName val="집계표총괄"/>
      <sheetName val="견적서"/>
      <sheetName val="차도부연장현황"/>
      <sheetName val="신평리_권리자명부"/>
      <sheetName val="동일리_권리자명부"/>
      <sheetName val="공종검토(4순위8공종)_"/>
      <sheetName val="준검_내역서"/>
      <sheetName val="99_조정금액"/>
      <sheetName val="8_PILE__(돌출)"/>
      <sheetName val="3_하중산정4_지지력"/>
      <sheetName val="AS포장복구_"/>
      <sheetName val="3_공통공사대비"/>
      <sheetName val="SORCE1"/>
      <sheetName val="2공종별예산조서"/>
      <sheetName val="3월"/>
      <sheetName val="토목(대안)"/>
      <sheetName val="CC16-내역서"/>
      <sheetName val="설계기준"/>
      <sheetName val="총괄"/>
      <sheetName val="조명율표"/>
      <sheetName val="공제량"/>
      <sheetName val="상하차비용(기계상차)"/>
      <sheetName val="수간보호"/>
      <sheetName val="운반비"/>
      <sheetName val="단재적표"/>
      <sheetName val="자재"/>
      <sheetName val="SLAB"/>
      <sheetName val="수원공총"/>
      <sheetName val="시화점실행"/>
      <sheetName val="PI"/>
      <sheetName val="새공통(96임금인상기준)"/>
      <sheetName val="토공정보"/>
      <sheetName val="포장총괄집계표"/>
      <sheetName val="본부장"/>
      <sheetName val="건축-물가변동"/>
      <sheetName val="DATA1"/>
      <sheetName val="⑻동원인원산출서⑧"/>
      <sheetName val="교대(A1)"/>
      <sheetName val="분전함신설"/>
      <sheetName val="접지1종"/>
      <sheetName val="__In_________D__hb___1________2"/>
      <sheetName val="이식운반"/>
      <sheetName val="설계명세서"/>
      <sheetName val="시간계산"/>
      <sheetName val="플랜트 설치"/>
      <sheetName val="평가데이터"/>
      <sheetName val="내역서-전기"/>
      <sheetName val="평균높이산출근거"/>
      <sheetName val="횡배수관위치조서"/>
      <sheetName val="BOX-1510"/>
      <sheetName val="공양식"/>
      <sheetName val="1.3.1절점좌표"/>
      <sheetName val="1.1설계기준"/>
      <sheetName val="수량산출내역1115"/>
      <sheetName val="전기계산"/>
      <sheetName val="기계"/>
      <sheetName val="비품"/>
      <sheetName val="단 box"/>
      <sheetName val="용수량(생활용수)"/>
      <sheetName val="주형"/>
      <sheetName val="차도부 단위수량"/>
      <sheetName val="INPUTDAT"/>
      <sheetName val="조명일위"/>
      <sheetName val="실행내역서 "/>
      <sheetName val="선바위역사근거"/>
      <sheetName val="수자재단위당"/>
      <sheetName val="공사개요"/>
      <sheetName val="0Title"/>
      <sheetName val="개산공사비"/>
      <sheetName val="공내역"/>
      <sheetName val="120"/>
      <sheetName val="130"/>
      <sheetName val="100"/>
      <sheetName val="101"/>
      <sheetName val="102"/>
      <sheetName val="103"/>
      <sheetName val="106"/>
      <sheetName val="108"/>
      <sheetName val="109"/>
      <sheetName val="131"/>
      <sheetName val="110"/>
      <sheetName val="111"/>
      <sheetName val="114"/>
      <sheetName val="116"/>
      <sheetName val="132"/>
      <sheetName val="140"/>
      <sheetName val="141"/>
      <sheetName val="142"/>
      <sheetName val="143"/>
      <sheetName val="144"/>
      <sheetName val="145"/>
      <sheetName val="146"/>
      <sheetName val="121"/>
      <sheetName val="147"/>
      <sheetName val="148"/>
      <sheetName val="160"/>
      <sheetName val="164"/>
      <sheetName val="Flaer Area"/>
      <sheetName val="123"/>
      <sheetName val="124"/>
      <sheetName val="125"/>
      <sheetName val="126"/>
      <sheetName val="127"/>
      <sheetName val="128"/>
      <sheetName val="129"/>
      <sheetName val="공사비"/>
      <sheetName val="4.1DNR기계(공법)"/>
      <sheetName val="2.대외공문"/>
      <sheetName val="근로자자료입력"/>
      <sheetName val="참고자료"/>
      <sheetName val="본실행경비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/>
      <sheetData sheetId="313"/>
      <sheetData sheetId="314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3BL공동구 수량"/>
      <sheetName val="말뚝지지력산정"/>
      <sheetName val="대로근거"/>
      <sheetName val="중로근거"/>
      <sheetName val="맨홀수량"/>
      <sheetName val="Book2"/>
      <sheetName val="토적표"/>
      <sheetName val="#REF"/>
      <sheetName val="COPING"/>
      <sheetName val="기초공"/>
      <sheetName val="기둥(원형)"/>
      <sheetName val="단면 (2)"/>
      <sheetName val="SLAB&quot;1&quot;"/>
      <sheetName val="6PILE  (돌출)"/>
      <sheetName val="4.2유효폭의 계산"/>
      <sheetName val="입력DATA"/>
      <sheetName val="바닥판"/>
      <sheetName val="역T형교대(말뚝기초)"/>
      <sheetName val="철근량"/>
      <sheetName val="단위중량"/>
      <sheetName val="2.단면가정 "/>
      <sheetName val="공구"/>
      <sheetName val="관로토공"/>
      <sheetName val="수량산출"/>
      <sheetName val="단위수량"/>
      <sheetName val="우수받이토공단위(토사)-1호"/>
      <sheetName val="우수받이토공단위(토사)-2호"/>
      <sheetName val="산출근거"/>
      <sheetName val="조명시설"/>
      <sheetName val="교각1"/>
      <sheetName val="맨홀산출조서"/>
      <sheetName val="차액보증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터파기및재료"/>
      <sheetName val="3련 BOX"/>
      <sheetName val="산출근거"/>
      <sheetName val="예산서"/>
      <sheetName val="일위대가"/>
      <sheetName val="수량산출"/>
      <sheetName val="사다리"/>
      <sheetName val="자재단가"/>
      <sheetName val="말뚝지지력산정"/>
      <sheetName val="DATE"/>
      <sheetName val="호표"/>
      <sheetName val="실행철강하도"/>
      <sheetName val="토사(PE)"/>
      <sheetName val="식생블럭단위수량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합계금액"/>
      <sheetName val="예산항목"/>
      <sheetName val="일위목록"/>
      <sheetName val="일위대가"/>
      <sheetName val="부표장비"/>
      <sheetName val="물가대비표"/>
      <sheetName val="평균L,C,K,E값 산출표"/>
      <sheetName val="종합수량 집계표"/>
      <sheetName val="종합수량 집계표 (2)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서울기계장치"/>
      <sheetName val="안산기계장치"/>
      <sheetName val="구축물"/>
      <sheetName val="금액기준"/>
      <sheetName val="조명시설"/>
      <sheetName val="6PILE  (돌출)"/>
      <sheetName val="최적단면"/>
      <sheetName val="Sheet1"/>
      <sheetName val="교각계산"/>
      <sheetName val="방음벽기초"/>
      <sheetName val="1TL종점(1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원가계산서"/>
      <sheetName val="실행철강하도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ard(mac)"/>
      <sheetName val="낙석방지집계표"/>
      <sheetName val="낙석방지책연장"/>
      <sheetName val="가드레일연장"/>
      <sheetName val="집계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썬팅"/>
      <sheetName val="원가계산서구조조정"/>
    </sheetNames>
    <sheetDataSet>
      <sheetData sheetId="0" refreshError="1"/>
      <sheetData sheetId="1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HMEN"/>
      <sheetName val="#REF"/>
    </sheetNames>
    <sheetDataSet>
      <sheetData sheetId="0" refreshError="1"/>
      <sheetData sheetId="1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교각1"/>
      <sheetName val="총괄집계1 (3)"/>
      <sheetName val="총괄집계"/>
      <sheetName val="수량집계(대전)"/>
      <sheetName val="일반수량집계(대전)"/>
      <sheetName val="봉곡교(대전)"/>
      <sheetName val="수량집계(진주)"/>
      <sheetName val="일반수량집계 (진주)"/>
      <sheetName val="봉곡교(진주)"/>
      <sheetName val="접속 슬래브"/>
      <sheetName val="옹벽집계"/>
      <sheetName val="토공집계"/>
      <sheetName val="토공"/>
      <sheetName val="총괄-S"/>
      <sheetName val="총괄-S (2)"/>
      <sheetName val="총괄-S(30)"/>
      <sheetName val="슬래브-S(30)"/>
      <sheetName val="옹벽-S"/>
      <sheetName val="슬래브-S (40)"/>
      <sheetName val="수량집계"/>
      <sheetName val="신흥교"/>
      <sheetName val="시점(우)-날개벽"/>
      <sheetName val="시점(좌)-날개벽"/>
      <sheetName val="종점(우)-날개벽"/>
      <sheetName val="종점(좌)-날개벽"/>
      <sheetName val="옹벽(3-1)"/>
      <sheetName val="옹벽(3-2)"/>
      <sheetName val="총괄"/>
      <sheetName val="총괄 (2)"/>
      <sheetName val="총괄(30)"/>
      <sheetName val="슬래브(30)"/>
      <sheetName val="옹벽"/>
      <sheetName val="슬래브 (40)"/>
      <sheetName val="XXXXXX"/>
      <sheetName val="산청"/>
      <sheetName val="수동"/>
      <sheetName val="30mpc본당수량"/>
      <sheetName val="1m당 (2)"/>
      <sheetName val="Sheet1"/>
      <sheetName val="토공총괄집계"/>
      <sheetName val="U-TYPE토공"/>
      <sheetName val="교대토공집계"/>
      <sheetName val="교대토공"/>
      <sheetName val="교각토공집계"/>
      <sheetName val="교각토공"/>
      <sheetName val="타공종이월"/>
      <sheetName val="강재수량-총"/>
      <sheetName val="철근량"/>
      <sheetName val="토공수량집"/>
      <sheetName val="어곡-타공종"/>
      <sheetName val="VXXXXX"/>
      <sheetName val="표지"/>
      <sheetName val="목차"/>
      <sheetName val="1.설계조건"/>
      <sheetName val="2.1단면가정"/>
      <sheetName val="Sap2000"/>
      <sheetName val="2.5하중재하도"/>
      <sheetName val="2.7 전산입력"/>
      <sheetName val="2.7.2 단면력집계"/>
      <sheetName val="2.8 부재력도(극한)"/>
      <sheetName val="2.9 단면검토"/>
      <sheetName val="2.9.2 벽설계"/>
      <sheetName val="2.10주철근 조립도"/>
      <sheetName val="2.11정착장검토"/>
      <sheetName val="2.12 부재력도(허용)"/>
      <sheetName val="2.13 우각부 보강검토"/>
      <sheetName val="2.14 거더계산"/>
      <sheetName val="2.14.3 거더철근량산정"/>
      <sheetName val="2.14.4 사각기둥설계"/>
      <sheetName val="2.15 사용성검토"/>
      <sheetName val="2.16 부력검토"/>
      <sheetName val="북한강교교대토공집계(1)"/>
      <sheetName val="북한강교시점측교대"/>
      <sheetName val="북한강교교대토공집계(2)"/>
      <sheetName val="북한강교종점측교대"/>
      <sheetName val="용늪교교대토공집계 "/>
      <sheetName val="용늪교시점측교대"/>
      <sheetName val="용늪교종점측교대"/>
      <sheetName val="Sheet2"/>
      <sheetName val="Sheet3"/>
      <sheetName val="통전1교-A1토공"/>
      <sheetName val="통전1교-A2토공"/>
      <sheetName val="사천2교-A1토공"/>
      <sheetName val="사천2교-A2토공"/>
      <sheetName val="교대수량집계(당진방향)"/>
      <sheetName val="교대철근집계(당진방향)"/>
      <sheetName val="교대(당진방향)상세집계(A1)"/>
      <sheetName val="당진방향-교대(A1)"/>
      <sheetName val="날개벽(당진방향-시점)"/>
      <sheetName val="접속(당진방향,시점)"/>
      <sheetName val="옹벽(당진방향,A1)"/>
      <sheetName val="교대(당진방향)상세집계(A2)"/>
      <sheetName val="당진방향-교대(A2)"/>
      <sheetName val="날개벽(당진방향-종점)"/>
      <sheetName val="접속(당진방향,종점)"/>
      <sheetName val="옹벽(당진방향,A2)"/>
      <sheetName val="laroux"/>
      <sheetName val="내역서"/>
      <sheetName val="총집"/>
      <sheetName val="철근집계"/>
      <sheetName val="관집"/>
      <sheetName val="횡설"/>
      <sheetName val="U형플륨집계"/>
      <sheetName val="플륨관마감"/>
      <sheetName val="플륨관"/>
      <sheetName val="횡배수평균터파기H"/>
      <sheetName val="BOX집계"/>
      <sheetName val="BOX수량"/>
      <sheetName val="잡석"/>
      <sheetName val="옹벽토공"/>
      <sheetName val="옹벽수량"/>
      <sheetName val="연장조서"/>
      <sheetName val="전단"/>
      <sheetName val="전집"/>
      <sheetName val="집계표"/>
      <sheetName val="화심2교(전주 시)"/>
      <sheetName val="화심2교(전주 종)"/>
      <sheetName val="화심2교(함양 시)"/>
      <sheetName val="화심2교(함양 종)"/>
      <sheetName val="민목2교(전주 시)"/>
      <sheetName val="민목2교(전주 종)"/>
      <sheetName val="민목2교(함양 시)"/>
      <sheetName val="민목2교(함양 종)"/>
      <sheetName val="abut집계"/>
      <sheetName val="상-교대"/>
      <sheetName val="부대공집계(옛날)"/>
      <sheetName val="부대공집계표"/>
      <sheetName val="오수공"/>
      <sheetName val="우수공"/>
      <sheetName val="구내배관"/>
      <sheetName val="BYPASS날개벽"/>
      <sheetName val="교대집계"/>
      <sheetName val="자재별집계"/>
      <sheetName val="총재료집계"/>
      <sheetName val="개거재료집계"/>
      <sheetName val="개거수량산출"/>
      <sheetName val="개거위치조서"/>
      <sheetName val="덮개재료집계"/>
      <sheetName val="덮개수량산출"/>
      <sheetName val="덮개위치조서"/>
      <sheetName val="토적계산"/>
      <sheetName val="폐기물산출"/>
      <sheetName val="깨기재료집계"/>
      <sheetName val="깨기수량산출"/>
      <sheetName val="깨기위치조서"/>
      <sheetName val="중보용수로취입수문재료표"/>
      <sheetName val="중보용수로취입수문"/>
      <sheetName val="중보용수로취입수깨기수량"/>
      <sheetName val="총괄토공집계"/>
      <sheetName val="1 line"/>
      <sheetName val="용수개거 내역수량집계표"/>
      <sheetName val="용수개거연장조서"/>
      <sheetName val="용수개거재료집계표"/>
      <sheetName val="용수개거단위수량"/>
      <sheetName val="간지"/>
      <sheetName val="설계내역서"/>
      <sheetName val="TYPE총괄집계표"/>
      <sheetName val="논리시점우측"/>
      <sheetName val="논리시점좌측"/>
      <sheetName val="논리종점우측"/>
      <sheetName val="논리종점좌측"/>
      <sheetName val="내역서적용수량"/>
      <sheetName val="부대공자재"/>
      <sheetName val="자재집계표"/>
      <sheetName val="타공정이월"/>
      <sheetName val="표지판설치집계"/>
      <sheetName val="표지판 기초수량"/>
      <sheetName val="표지판기초수량산출근거"/>
      <sheetName val="시선유도시설집계"/>
      <sheetName val="시선유도수량산출"/>
      <sheetName val="차선도색수량집계표"/>
      <sheetName val="차선도색수량근거"/>
      <sheetName val="이단가드레일집계"/>
      <sheetName val="교툥안전시설"/>
      <sheetName val="AB3400"/>
      <sheetName val="AB3401"/>
      <sheetName val="감독차량비"/>
      <sheetName val="AB3402"/>
      <sheetName val="AB3403"/>
      <sheetName val="터널차량비"/>
      <sheetName val="AB3500"/>
      <sheetName val="부지임대료"/>
      <sheetName val="내역적용(전체)"/>
      <sheetName val="터널공총자재693"/>
      <sheetName val="시멘트및골재수랑지계표694"/>
      <sheetName val="콘크리트695"/>
      <sheetName val="총집계표"/>
      <sheetName val="BM개착"/>
      <sheetName val="(3-1)798"/>
      <sheetName val="(3-2)799"/>
      <sheetName val="800"/>
      <sheetName val="801"/>
      <sheetName val="802"/>
      <sheetName val="803"/>
      <sheetName val="(4-1)822"/>
      <sheetName val="(4-2)823"/>
      <sheetName val="824"/>
      <sheetName val="825"/>
      <sheetName val="826"/>
      <sheetName val="827"/>
      <sheetName val="(6-1)872"/>
      <sheetName val="(6-2)873"/>
      <sheetName val="874"/>
      <sheetName val="875"/>
      <sheetName val="876"/>
      <sheetName val="877"/>
      <sheetName val="본선수량총괄집계표"/>
      <sheetName val="토공수량총괄집계표"/>
      <sheetName val="설계설명서"/>
      <sheetName val="물량증감내역"/>
      <sheetName val="자재"/>
      <sheetName val="공사용중기"/>
      <sheetName val="공정표(당)"/>
      <sheetName val="공정표(변)"/>
      <sheetName val="표지-1"/>
      <sheetName val="집계표(총괄)"/>
      <sheetName val="집계표(토목)"/>
      <sheetName val="제잡비산출근거"/>
      <sheetName val="1공구(내역서)"/>
      <sheetName val="관급(1공구 )"/>
      <sheetName val="2-1공구"/>
      <sheetName val="2-2공구"/>
      <sheetName val="관급(2공구)"/>
      <sheetName val="건축(재경비)"/>
      <sheetName val="건축갑"/>
      <sheetName val="건축"/>
      <sheetName val="기계(재경비)"/>
      <sheetName val="기계갑"/>
      <sheetName val="기계설비"/>
      <sheetName val="집계표(토목,비목별)"/>
      <sheetName val="표지(K1)"/>
      <sheetName val="집계표(K1,토목)"/>
      <sheetName val="1공구(K1)"/>
      <sheetName val="집계표(K1,2공구)"/>
      <sheetName val="집계표(K1,건축)"/>
      <sheetName val="집계표(K1,기계)"/>
      <sheetName val="표지(K2)"/>
      <sheetName val="집계표(K2,토목)"/>
      <sheetName val="1공구(K2)"/>
      <sheetName val="집계표(K2,2공구)"/>
      <sheetName val="집계표(K2,건축)"/>
      <sheetName val="집계표(K2,기계)"/>
      <sheetName val="표지 (2)"/>
      <sheetName val="예정공정표"/>
      <sheetName val="공사일보(4월1일)"/>
      <sheetName val="공사일보(4월2일)"/>
      <sheetName val="공사일보(4월3일)"/>
      <sheetName val="공사일보(4월4일)"/>
      <sheetName val="공사일보(4월5일)"/>
      <sheetName val="공사일보(4월6일)"/>
      <sheetName val="공사일보(4월7일)"/>
      <sheetName val="공사일보(4월8일)"/>
      <sheetName val="공사일보(4월9일)"/>
      <sheetName val="공사일보(4월10일)"/>
      <sheetName val="공사일보(4월11일)"/>
      <sheetName val="공사일보(4월12일)"/>
      <sheetName val="공사일보(4월13일)"/>
      <sheetName val="공사일보(4월14일)"/>
      <sheetName val="공사일보(4월15일)"/>
      <sheetName val="공사일보(4월16일)"/>
      <sheetName val="공사일보(4월17일)"/>
      <sheetName val="공사일보(4월18일)"/>
      <sheetName val="공사일보(4월19일)"/>
      <sheetName val="공사일보(4월20일)"/>
      <sheetName val="공사일보(4월21일)"/>
      <sheetName val="공사일보(4월22일)"/>
      <sheetName val="공사일보(4월23일)"/>
      <sheetName val="공사일보(4월24일)"/>
      <sheetName val="공사일보(4월25일)"/>
      <sheetName val="공사일보(4월26일)"/>
      <sheetName val="공사일보(4월27일)"/>
      <sheetName val="공사일보(4월28일)"/>
      <sheetName val="공사일보(4월29일)"/>
      <sheetName val="공사일보(4월30일)"/>
      <sheetName val="설계변경내용"/>
      <sheetName val="토목공사(수량증감대비표)"/>
      <sheetName val="1공구(수량증감대비표)"/>
      <sheetName val="단가조견표"/>
      <sheetName val="주요물량,자재"/>
      <sheetName val="공사기간,변경조건"/>
      <sheetName val="공정표(변경)"/>
      <sheetName val="표지-1 (2)"/>
      <sheetName val="표지-1 (3)"/>
      <sheetName val="내역갑"/>
      <sheetName val="산출내역"/>
      <sheetName val="내역"/>
      <sheetName val="관급자재대,보상비"/>
      <sheetName val="보상비"/>
      <sheetName val="토공집계표"/>
      <sheetName val="구조물깨기수량집계"/>
      <sheetName val="교량깨기"/>
      <sheetName val="갑"/>
      <sheetName val="변경개요1"/>
      <sheetName val="갑 (1)"/>
      <sheetName val="원가계산서"/>
      <sheetName val="공종별집계표"/>
      <sheetName val="갑지 (2)"/>
      <sheetName val="공량서(옥외방범)"/>
      <sheetName val="단가조사서"/>
      <sheetName val="단가조사서 (업체)"/>
      <sheetName val="갑지 (3)"/>
      <sheetName val="자재총괄(증감)"/>
      <sheetName val="폐수처리장(변경)"/>
      <sheetName val="폐수처리장 (기존)"/>
      <sheetName val="갑지 (4)"/>
      <sheetName val="도면"/>
      <sheetName val="교대수량집계표"/>
      <sheetName val="교대수량"/>
      <sheetName val="가시설공(광장부)"/>
      <sheetName val="Anchor수량"/>
      <sheetName val="MSG"/>
      <sheetName val="MSG (2)"/>
      <sheetName val="SQJ"/>
      <sheetName val="가시설공(시점부)"/>
      <sheetName val="MSG(시점부)"/>
      <sheetName val="SQJ(시점부)"/>
      <sheetName val="기본DATA"/>
      <sheetName val="단면 (2)"/>
      <sheetName val="남양내역"/>
      <sheetName val="#REF"/>
      <sheetName val="단면가정"/>
      <sheetName val="대전-교대(A1-A2)"/>
      <sheetName val="요율"/>
      <sheetName val="집 계 표"/>
      <sheetName val="기계내역"/>
      <sheetName val="BOQ(전체)"/>
      <sheetName val="간선계산"/>
      <sheetName val="INPUT"/>
      <sheetName val="실행내역"/>
      <sheetName val="정렬"/>
      <sheetName val="000000"/>
      <sheetName val="시점부"/>
      <sheetName val="시점부토적표"/>
      <sheetName val="종점부"/>
      <sheetName val="종점부토적표"/>
      <sheetName val="사  업  비  수  지  예  산  서"/>
      <sheetName val="CABLE SIZE-3"/>
      <sheetName val="전체제잡비"/>
      <sheetName val="绑ꣃ˞짛༏濼殃恸䁍◣"/>
      <sheetName val="당진1,2호기전선관설치및접지4차공사내역서-을지"/>
      <sheetName val="전체_1설계"/>
      <sheetName val="도급대실행대비표"/>
      <sheetName val="type-F"/>
      <sheetName val="맨홀수량산출"/>
      <sheetName val="1호인버트수량"/>
      <sheetName val="BID"/>
      <sheetName val="3.바닥판설계"/>
      <sheetName val="입찰안"/>
      <sheetName val="골재산출"/>
      <sheetName val="가로등내역서"/>
      <sheetName val="현황산출서"/>
      <sheetName val="배수공"/>
      <sheetName val="["/>
      <sheetName val="조명시설"/>
      <sheetName val="1.취수장"/>
      <sheetName val="유동표"/>
      <sheetName val="투찰"/>
      <sheetName val="용늪교종점측교대_x0000__x0009_ӐЀ_x0004__x0000__xdfa0_̠ӴЀF_x0000__x0010_[교대토공.XLS]"/>
      <sheetName val="용늪교종점측교대_x0000__x0000__x0000__x0000__x0000__x0000__x0000__x0000__x0000__x0009__x0000_ӐЀ_x0000__x0004__x0000__x0000__x0000__x0000__x0000__x0000__xdfa0_̠"/>
      <sheetName val="수량집계표"/>
      <sheetName val="산출근거"/>
      <sheetName val="산수배수"/>
      <sheetName val="편입토지조서"/>
      <sheetName val="성서방향-교대(A2)"/>
      <sheetName val="apt수량"/>
      <sheetName val="장문교(대전)"/>
      <sheetName val="B(함)일반수량"/>
      <sheetName val="적용토목"/>
      <sheetName val="진주방향"/>
      <sheetName val="마산방향"/>
      <sheetName val="마산방향철근집계"/>
      <sheetName val="ABUT수량-A1"/>
      <sheetName val="하수급견적대비"/>
      <sheetName val="수량명세서"/>
      <sheetName val="기초코드"/>
      <sheetName val="소방"/>
      <sheetName val="앉음벽 (2)"/>
      <sheetName val="포장복구집계"/>
      <sheetName val="6공구(당초)"/>
      <sheetName val="I一般比"/>
      <sheetName val="설직재-1"/>
      <sheetName val="N賃率-職"/>
      <sheetName val="제직재"/>
      <sheetName val="전입"/>
      <sheetName val="Sheet15"/>
      <sheetName val="위치조서"/>
      <sheetName val="품셈"/>
      <sheetName val="전기일위목록"/>
      <sheetName val="공주-교대(A1)"/>
      <sheetName val="연결임시"/>
      <sheetName val="건축내역"/>
      <sheetName val="플랜트 설치"/>
      <sheetName val="기자재비"/>
      <sheetName val="날개벽"/>
      <sheetName val="수로교총재료집계"/>
      <sheetName val="주형"/>
      <sheetName val="공사비예산서(토목분)"/>
      <sheetName val="TEL"/>
      <sheetName val="BLOCK-1"/>
      <sheetName val="부대내역"/>
      <sheetName val="산출근거1"/>
      <sheetName val="단위단가"/>
      <sheetName val="B2BERP"/>
      <sheetName val="교각계산"/>
      <sheetName val="일위대가(계측기설치)"/>
      <sheetName val="A-4"/>
      <sheetName val="설계명세서"/>
      <sheetName val="토목"/>
      <sheetName val="SLIDES"/>
      <sheetName val="도장수량(하1)"/>
      <sheetName val="6.교좌면보강"/>
      <sheetName val="2공구산출내역"/>
      <sheetName val="산출내역서집계표"/>
      <sheetName val="B부대공"/>
      <sheetName val="준검 내역서"/>
      <sheetName val="전차선로 물량표"/>
      <sheetName val="2.8 부재_xffff_도(_xffff_한)"/>
      <sheetName val="2._xffff_.2 벽설계"/>
      <sheetName val="포장공"/>
      <sheetName val="가정단면"/>
      <sheetName val="공작물조직표(용배수)"/>
      <sheetName val="SLAB"/>
      <sheetName val="집수정현황"/>
      <sheetName val="실행대비"/>
      <sheetName val="기초공"/>
      <sheetName val="기둥(원형)"/>
      <sheetName val="8설7발"/>
      <sheetName val="VXXXXXXX"/>
      <sheetName val="변화치수"/>
      <sheetName val="남양시작동자105노65기1.3화1.2"/>
      <sheetName val="초곡1교(일반)"/>
      <sheetName val="토량1-1"/>
      <sheetName val="상수도토공집계표"/>
      <sheetName val="지급자재"/>
      <sheetName val="물가시세"/>
      <sheetName val="노임단가"/>
      <sheetName val="자재단가비교표"/>
      <sheetName val="전신"/>
      <sheetName val="품셈TABLE"/>
      <sheetName val="(C)원내역"/>
      <sheetName val="가격조사서"/>
      <sheetName val="우,오수"/>
      <sheetName val="자재일람"/>
      <sheetName val="총괄표"/>
      <sheetName val="도급"/>
      <sheetName val="공통가설"/>
      <sheetName val="근로자자료입력"/>
      <sheetName val="단가조사"/>
      <sheetName val="공사일보(4월11탬גּ"/>
      <sheetName val="VXXXX"/>
      <sheetName val="명세표지"/>
      <sheetName val="명세서"/>
      <sheetName val="총집계"/>
      <sheetName val="진출콘크.푸집"/>
      <sheetName val="진출철집"/>
      <sheetName val="&lt;접속집계&gt;"/>
      <sheetName val="접속철"/>
      <sheetName val="AP슬래브"/>
      <sheetName val="전기맨홀자재집"/>
      <sheetName val="전기맨홀콘.거푸집총집 "/>
      <sheetName val="전기맨홀철근총집"/>
      <sheetName val="공사수행방안"/>
      <sheetName val="시멘트"/>
      <sheetName val="봉양~조차장간고하개명(신설)"/>
      <sheetName val="원본"/>
      <sheetName val="JUCKEYK"/>
      <sheetName val="인사자료총집계"/>
      <sheetName val="용산1(해보)"/>
      <sheetName val="3CHBDC"/>
      <sheetName val="sub"/>
      <sheetName val="Sheet1 (2)"/>
      <sheetName val="터파기및재료"/>
      <sheetName val="포장공사"/>
      <sheetName val="교대(당진방향)삁세집계(A2)"/>
      <sheetName val="Q형플륨집계"/>
      <sheetName val="공사일보_x0008_4월25일)"/>
      <sheetName val="공사일듴(4월28일)"/>
      <sheetName val="冠목공사(수량증감대비표)"/>
      <sheetName val="암거 제원표"/>
      <sheetName val="양수장구조물총"/>
      <sheetName val="양수장토공총"/>
      <sheetName val="일위"/>
      <sheetName val="기계경비"/>
      <sheetName val="원가계산서구조조정"/>
      <sheetName val="공사비집계"/>
      <sheetName val="노무비"/>
      <sheetName val="견적서"/>
      <sheetName val="시설수량표"/>
      <sheetName val="공내역"/>
      <sheetName val="DATA"/>
      <sheetName val="연부97-1"/>
      <sheetName val="상행-교대(A1-A2)"/>
      <sheetName val="일반수량집계_(진주)"/>
      <sheetName val="접속_슬래브"/>
      <sheetName val="총괄-S_(2)"/>
      <sheetName val="슬래브-S_(40)"/>
      <sheetName val="총괄집계1_(3)"/>
      <sheetName val="총괄_(2)"/>
      <sheetName val="슬래브_(40)"/>
      <sheetName val="1m당_(2)"/>
      <sheetName val="용늪교교대토공집계_"/>
      <sheetName val="1_설계조건"/>
      <sheetName val="2_1단면가정"/>
      <sheetName val="2_5하중재하도"/>
      <sheetName val="날개벽(시점좌측)"/>
      <sheetName val="용늪교종점측교대_x0000__x0009_ӐЀ_x0004__x0000__xdfa0_̠ӴЀF_x0010_[교대토공.XLS]S"/>
      <sheetName val="내역(설계)"/>
      <sheetName val="CODE"/>
      <sheetName val="5.정산서"/>
      <sheetName val="전체내역서"/>
      <sheetName val="70%"/>
      <sheetName val="공사비내역"/>
      <sheetName val="입적표"/>
      <sheetName val="참조-(1)"/>
      <sheetName val="주요물韉,자재"/>
      <sheetName val="wall"/>
      <sheetName val="일위대가1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"/>
      <sheetName val="전체"/>
      <sheetName val="인건비"/>
      <sheetName val="JJ"/>
      <sheetName val="C &amp; G RHS"/>
      <sheetName val="토공산근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대창(장성)"/>
      <sheetName val="대창(함평)-창열"/>
      <sheetName val="증감대비"/>
      <sheetName val="200"/>
      <sheetName val="원형1호맨홀토공수량"/>
      <sheetName val="반중력식옹벽"/>
      <sheetName val="DATE"/>
      <sheetName val="변수값"/>
      <sheetName val="중기상차"/>
      <sheetName val="AS복구"/>
      <sheetName val="중기터파기"/>
      <sheetName val="문학간접"/>
      <sheetName val="원가입력"/>
      <sheetName val="COPING"/>
      <sheetName val="순공사비"/>
      <sheetName val="예산명세서"/>
      <sheetName val="자료입력"/>
      <sheetName val="인원조직표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사다리"/>
      <sheetName val="백호우계수"/>
      <sheetName val="토공(우물통,기타) "/>
      <sheetName val="실행철강하도"/>
      <sheetName val="공사비총괄"/>
      <sheetName val="본체"/>
      <sheetName val="가도공"/>
      <sheetName val="기둥"/>
      <sheetName val="저판(버림100)"/>
      <sheetName val="자재단가"/>
      <sheetName val="초기화면"/>
      <sheetName val="Macro1"/>
      <sheetName val="J형측구단위수량"/>
      <sheetName val="밸브설치"/>
      <sheetName val="2000노임기준"/>
      <sheetName val="일반수량"/>
      <sheetName val="예가내역서"/>
      <sheetName val="데리네이타현황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전기일위대가"/>
      <sheetName val="내역서 "/>
      <sheetName val="4.전기"/>
      <sheetName val="건축집계"/>
      <sheetName val="토목집계"/>
      <sheetName val="조경집계"/>
      <sheetName val="수량산출"/>
      <sheetName val="갑지1"/>
      <sheetName val="경산(을)"/>
      <sheetName val="도장"/>
      <sheetName val="서울교대토공집계(★)"/>
      <sheetName val="춘천교대토공집계(★)"/>
      <sheetName val="6호기"/>
      <sheetName val="ETC"/>
      <sheetName val="2000년하반기"/>
      <sheetName val="총괄-1"/>
      <sheetName val="식재총괄"/>
      <sheetName val="㏐쒫爥쀌출"/>
      <sheetName val="5CHBDC"/>
      <sheetName val="끝이없네"/>
      <sheetName val="(1)본선수량집계"/>
      <sheetName val="공사비증감"/>
      <sheetName val="용늪교종점측교대_x0000_ ӐЀ_x0004__x0000__xdfa0_̠ӴЀF_x0000__x0010_[교대토공.XLS]"/>
      <sheetName val="용늪교종점측교대_x0000__x0000__x0000__x0000__x0000__x0000__x0000__x0000__x0000_ _x0000_ӐЀ_x0000__x0004__x0000__x0000__x0000__x0000__x0000__x0000__xdfa0_̠"/>
      <sheetName val="용늪교종점측교대_x0000_ ӐЀ_x0004__x0000__xdfa0_̠ӴЀF_x0010_[교대토공.XLS]S"/>
      <sheetName val="입출재고현황 (2)"/>
      <sheetName val="전선 및 전선관"/>
      <sheetName val="자판실행"/>
      <sheetName val="용수량(생활용수)"/>
      <sheetName val="샘플표지"/>
      <sheetName val="화산경계"/>
      <sheetName val="손익분석"/>
      <sheetName val="______________________________2"/>
      <sheetName val="2_7_전산입력"/>
      <sheetName val="2_7_2_단면력집계"/>
      <sheetName val="2_8_부재력도(극한)"/>
      <sheetName val="2_9_단면검토"/>
      <sheetName val="2_9_2_벽설계"/>
      <sheetName val="2_10주철근_조립도"/>
      <sheetName val="2_11정착장검토"/>
      <sheetName val="2_12_부재력도(허용)"/>
      <sheetName val="2_13_우각부_보강검토"/>
      <sheetName val="2_14_거더계산"/>
      <sheetName val="2_14_3_거더철근량산정"/>
      <sheetName val="2_14_4_사각기둥설계"/>
      <sheetName val="2_15_사용성검토"/>
      <sheetName val="2_16_부력검토"/>
      <sheetName val="표지판_기초수량"/>
      <sheetName val="화심2교(전주_시)"/>
      <sheetName val="교대(A1-A2)"/>
      <sheetName val="중기사용료"/>
      <sheetName val="적용노임"/>
      <sheetName val="내역서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설계기준"/>
      <sheetName val="이형관중량"/>
      <sheetName val="일위대가(목록)"/>
      <sheetName val="산근(목록)"/>
      <sheetName val="재료비"/>
      <sheetName val="경비"/>
      <sheetName val="IMPEADENCE MAP 취수장"/>
      <sheetName val="설계내역(2000)"/>
      <sheetName val="단가 및 재료비"/>
      <sheetName val="조명율표"/>
      <sheetName val="포장수량집계"/>
      <sheetName val="2.단면가정"/>
      <sheetName val="조도계산서 (도서)"/>
      <sheetName val="환율"/>
      <sheetName val="부서현황"/>
      <sheetName val="설계조건"/>
      <sheetName val="OPT7"/>
      <sheetName val="매입"/>
      <sheetName val="단가"/>
      <sheetName val="1,2공구원가계산서"/>
      <sheetName val="1공구산출내역서"/>
      <sheetName val="양성교상행선"/>
      <sheetName val="양성교하행선"/>
      <sheetName val="양성교총괄"/>
      <sheetName val="2.단면가정 "/>
      <sheetName val="갑지(추정)"/>
      <sheetName val="EQUIP-H"/>
      <sheetName val="DATA 입력란"/>
      <sheetName val="이형_x0000__x0000_Ԁ"/>
      <sheetName val="RE9604"/>
      <sheetName val="재집"/>
      <sheetName val="IN"/>
      <sheetName val="데이타"/>
      <sheetName val="COPING설계"/>
      <sheetName val="내역(원안-대안)"/>
      <sheetName val="일위대가(가("/>
      <sheetName val="일위대가(가趰_x0018_"/>
      <sheetName val="일위대가(가邐-"/>
      <sheetName val="역T형"/>
      <sheetName val="토공 total"/>
      <sheetName val="현장조사"/>
      <sheetName val="노무비단가"/>
      <sheetName val="토사(PE)"/>
      <sheetName val="중기손료"/>
      <sheetName val="기초단가"/>
      <sheetName val="지수"/>
      <sheetName val="당초"/>
      <sheetName val="예측단가간지"/>
      <sheetName val="일반전기"/>
      <sheetName val="MSG 수량"/>
      <sheetName val="부대비율"/>
      <sheetName val="DATA 입력부"/>
      <sheetName val="직노"/>
      <sheetName val="평가내역"/>
      <sheetName val="수우미양가(Vlookup)"/>
      <sheetName val="방호벽"/>
      <sheetName val="대구-교대(A1-A2)"/>
      <sheetName val="CON포장수량"/>
      <sheetName val="ACUNIT"/>
      <sheetName val="CONUNIT"/>
      <sheetName val="길어깨(현황)"/>
      <sheetName val="근로자자료_x0001__x0000_"/>
      <sheetName val="월별자금계획"/>
      <sheetName val="대가(표)"/>
      <sheetName val="릨산방향철근집계"/>
      <sheetName val="퓨셈TAZLE"/>
      <sheetName val="제수"/>
      <sheetName val="공기"/>
      <sheetName val="총내역서"/>
      <sheetName val="동해title"/>
      <sheetName val="2000년1차"/>
      <sheetName val="2000전체분"/>
      <sheetName val="횡배수관토공수량"/>
      <sheetName val="단위수량"/>
      <sheetName val="점상총"/>
      <sheetName val="정암총"/>
      <sheetName val="전기설계변경"/>
      <sheetName val="참조자료"/>
      <sheetName val="좌측"/>
      <sheetName val="허용전류-IEC"/>
      <sheetName val="허용전류-IEC DATA"/>
      <sheetName val="수목표준대가"/>
      <sheetName val="일위대가(가설)"/>
      <sheetName val="현장관리비내역서"/>
      <sheetName val="관급자재"/>
      <sheetName val="공사내역"/>
      <sheetName val="실행(1)"/>
      <sheetName val="차액보증"/>
      <sheetName val="일위(토목)"/>
      <sheetName val="다곡2교"/>
      <sheetName val="공문"/>
      <sheetName val="말뚝설계"/>
      <sheetName val="직접인건비"/>
      <sheetName val="집계"/>
      <sheetName val="교량대비"/>
      <sheetName val="중기일위대가"/>
      <sheetName val="투입실적"/>
      <sheetName val="nys"/>
      <sheetName val="2.1  노무비 평균단가산출"/>
      <sheetName val="_REF"/>
      <sheetName val="접속도수량집계표"/>
      <sheetName val="화심2교(전주_종)"/>
      <sheetName val="화심2교(함양_시)"/>
      <sheetName val="화심2교(함양_종)"/>
      <sheetName val="민목2교(전주_시)"/>
      <sheetName val="민목2교(전주_종)"/>
      <sheetName val="민목2교(함양_시)"/>
      <sheetName val="민목2교(함양_종)"/>
      <sheetName val="1_line"/>
      <sheetName val="용수개거_내역수량집계표"/>
      <sheetName val="관급(1공구_)"/>
      <sheetName val="표지_(2)"/>
      <sheetName val="표지-1_(2)"/>
      <sheetName val="표지-1_(3)"/>
      <sheetName val="MSG_(2)"/>
      <sheetName val="갑_(1)"/>
      <sheetName val="갑지_(2)"/>
      <sheetName val="단가조사서_(업체)"/>
      <sheetName val="갑지_(3)"/>
      <sheetName val="폐수처리장_(기존)"/>
      <sheetName val="갑지_(4)"/>
      <sheetName val="전차선로_물량표"/>
      <sheetName val="단면_(2)"/>
      <sheetName val="CABLE_SIZE-3"/>
      <sheetName val="집_계_표"/>
      <sheetName val="3_바닥판설계"/>
      <sheetName val="사__업__비__수__지__예__산__서"/>
      <sheetName val="앉음벽_(2)"/>
      <sheetName val="1_취수장"/>
      <sheetName val="집수정"/>
      <sheetName val="GAEYO"/>
      <sheetName val="ENTRY"/>
      <sheetName val="검토"/>
      <sheetName val="라.공사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 refreshError="1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 refreshError="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 refreshError="1"/>
      <sheetData sheetId="300" refreshError="1"/>
      <sheetData sheetId="301" refreshError="1"/>
      <sheetData sheetId="302"/>
      <sheetData sheetId="303"/>
      <sheetData sheetId="304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/>
      <sheetData sheetId="317" refreshError="1"/>
      <sheetData sheetId="318"/>
      <sheetData sheetId="319" refreshError="1"/>
      <sheetData sheetId="320"/>
      <sheetData sheetId="321" refreshError="1"/>
      <sheetData sheetId="322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/>
      <sheetData sheetId="417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 refreshError="1"/>
      <sheetData sheetId="463" refreshError="1"/>
      <sheetData sheetId="464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"/>
      <sheetName val="갑,을"/>
      <sheetName val="노임단가"/>
      <sheetName val="차액보증"/>
      <sheetName val="Sheet1"/>
      <sheetName val="내역"/>
      <sheetName val="골조"/>
      <sheetName val="조명시설"/>
      <sheetName val="위치조서"/>
      <sheetName val="#REF"/>
      <sheetName val="집계표"/>
      <sheetName val="전체내역서"/>
      <sheetName val="1,2공구원가계산서"/>
      <sheetName val="2공구산출내역"/>
      <sheetName val="1공구산출내역서"/>
      <sheetName val="sub"/>
      <sheetName val="접지수량"/>
      <sheetName val="사업수지"/>
      <sheetName val="교각1"/>
      <sheetName val="건축내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측구공 호표"/>
      <sheetName val="횡배수관 호표"/>
      <sheetName val="옹벽 호표"/>
      <sheetName val="단위수량목록"/>
      <sheetName val="Sheet3"/>
      <sheetName val="1.수인터널"/>
      <sheetName val="표  지"/>
      <sheetName val="조명시설"/>
      <sheetName val="노임단가"/>
      <sheetName val="적용호표"/>
      <sheetName val="2000년1차"/>
      <sheetName val="2000전체분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중기조종사 단위단가"/>
      <sheetName val="중기"/>
      <sheetName val="입찰안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플륨관집계"/>
      <sheetName val="산출근거"/>
      <sheetName val="U형플륨관"/>
      <sheetName val="U형플륨관토공"/>
      <sheetName val="단위토공"/>
      <sheetName val="터파기및재료"/>
      <sheetName val="철근량"/>
      <sheetName val="주beam"/>
      <sheetName val="재료"/>
      <sheetName val="총수량집계표"/>
      <sheetName val="바닥판"/>
      <sheetName val="입력DATA"/>
      <sheetName val="#REF"/>
      <sheetName val="원가계산서구조조정"/>
      <sheetName val="내역"/>
      <sheetName val="일위대가목차"/>
      <sheetName val="일위대가표"/>
      <sheetName val="오동"/>
      <sheetName val="대조"/>
      <sheetName val="나한"/>
      <sheetName val="상시"/>
      <sheetName val="sheet1"/>
      <sheetName val="조명시설"/>
      <sheetName val="당초"/>
      <sheetName val="노임단가"/>
      <sheetName val="집계표"/>
      <sheetName val="품셈TABLE"/>
      <sheetName val="총괄표"/>
      <sheetName val="우수공"/>
      <sheetName val="산근"/>
      <sheetName val="여과지동"/>
      <sheetName val="기초자료"/>
      <sheetName val="도수로수량산출"/>
      <sheetName val="DATA"/>
      <sheetName val="토공(우물통,기타) "/>
      <sheetName val="조명율표"/>
      <sheetName val="공정코드"/>
      <sheetName val="일위대가1"/>
      <sheetName val="단면가정"/>
      <sheetName val="노임"/>
      <sheetName val="공사비총괄표"/>
      <sheetName val="데리네이타현황"/>
      <sheetName val="입력변수"/>
      <sheetName val="토사(PE)"/>
      <sheetName val="교량하부공"/>
      <sheetName val="DATE"/>
      <sheetName val="교각1"/>
      <sheetName val="연결관암거"/>
      <sheetName val="참고사항"/>
      <sheetName val="사다리"/>
      <sheetName val="역T형교대(말뚝기초)"/>
      <sheetName val="잔수량(작성)"/>
      <sheetName val="지급자재"/>
      <sheetName val="입찰안"/>
      <sheetName val="2000년1차"/>
      <sheetName val="가도공"/>
      <sheetName val="입력"/>
      <sheetName val="&lt;--"/>
      <sheetName val="암거 제원표-1단계"/>
      <sheetName val="식생블럭단위수량"/>
      <sheetName val="접속도로1"/>
      <sheetName val="토목검측서"/>
      <sheetName val="대포2교접속"/>
      <sheetName val="2호맨홀공제수량"/>
      <sheetName val="원가"/>
      <sheetName val="일위대가"/>
      <sheetName val="준검 내역서"/>
      <sheetName val="일위"/>
      <sheetName val="간지"/>
      <sheetName val="집수정(600-700)"/>
      <sheetName val="말뚝지지력산정"/>
      <sheetName val="산출내역서집계표"/>
      <sheetName val="장비집계"/>
      <sheetName val="INPUT"/>
      <sheetName val="유입량"/>
      <sheetName val="4.2유효폭의 계산"/>
      <sheetName val="총괄집계(2차)"/>
      <sheetName val="조명일위"/>
      <sheetName val="산마루측구연장산출"/>
      <sheetName val="상-교대(A1-A2)"/>
      <sheetName val="산출근거(수정)"/>
      <sheetName val="공통가설공사"/>
      <sheetName val="96정변2"/>
      <sheetName val="원형1호맨홀토공수량"/>
      <sheetName val="guard(mac)"/>
      <sheetName val="토적표"/>
      <sheetName val="단가산출"/>
      <sheetName val="노무비"/>
      <sheetName val="2.가정단면"/>
      <sheetName val="직원명단"/>
      <sheetName val="N賃率-職"/>
      <sheetName val="본체"/>
      <sheetName val="밸브설치"/>
      <sheetName val="ABUT수량-A1"/>
      <sheetName val="수습"/>
      <sheetName val="각종단가"/>
      <sheetName val="이형자재산근"/>
      <sheetName val="4.하중산정"/>
      <sheetName val="2.3지지력"/>
      <sheetName val="총공사내역서"/>
      <sheetName val="가시설수량"/>
      <sheetName val="단위수량"/>
      <sheetName val="세골재  T2 변경 현황"/>
      <sheetName val="기둥(원형)"/>
      <sheetName val="기초공"/>
      <sheetName val="단위중량"/>
      <sheetName val="단가비교표_공통1"/>
      <sheetName val="#2_일위대가목록"/>
      <sheetName val="3BL공동구 수량"/>
      <sheetName val="포장복구집계"/>
      <sheetName val="인수공규격"/>
      <sheetName val="맨홀수량"/>
      <sheetName val="일위-1"/>
      <sheetName val="대로근거"/>
      <sheetName val="중로근거"/>
      <sheetName val="정거장 설계조건"/>
      <sheetName val="단위단가"/>
      <sheetName val="지장물"/>
      <sheetName val="토지"/>
      <sheetName val="공정외주"/>
      <sheetName val="암거단위"/>
      <sheetName val="토공 total"/>
      <sheetName val="방음벽기초"/>
      <sheetName val="골조"/>
      <sheetName val="단가표"/>
      <sheetName val="카메라"/>
      <sheetName val="공사착공계"/>
      <sheetName val="차수공개요"/>
      <sheetName val="총괄내역서"/>
      <sheetName val="교각계산"/>
      <sheetName val="설계조건"/>
      <sheetName val="표  지"/>
      <sheetName val="골재산출"/>
      <sheetName val="4. 주형설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플륨관집계"/>
      <sheetName val="산출근거"/>
      <sheetName val="U형플륨관"/>
      <sheetName val="U형플륨관토공"/>
      <sheetName val="단위토공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#REF"/>
      <sheetName val="Book2"/>
      <sheetName val="장비산출"/>
      <sheetName val="산거각호표"/>
      <sheetName val="기성현황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V000"/>
      <sheetName val="3((배수공))"/>
      <sheetName val="3-1((우수공))"/>
      <sheetName val="3-1-1((수량 집계))"/>
      <sheetName val="우공자재집계"/>
      <sheetName val="우공수량집계"/>
      <sheetName val="우수수량집계"/>
      <sheetName val="3-1-2((토공))"/>
      <sheetName val="토공집계표"/>
      <sheetName val="3-1-3((관부설및접합))"/>
      <sheetName val="우관부설"/>
      <sheetName val="우수관연장"/>
      <sheetName val="관로별연장(원형)"/>
      <sheetName val="관로별연장(BOX)"/>
      <sheetName val="연결관집계"/>
      <sheetName val="연결관산출 "/>
      <sheetName val="연결관단위(원형관)"/>
      <sheetName val="연결관단위 (BOX)"/>
      <sheetName val="연결관접합부수량"/>
      <sheetName val="관천공개소(원형관)"/>
      <sheetName val="관천공개소(BOX)"/>
      <sheetName val="관절단개소"/>
      <sheetName val="3-1-4((관기초공))"/>
      <sheetName val="관기초수량집계표"/>
      <sheetName val="관기초수량"/>
      <sheetName val="관로기초별연장"/>
      <sheetName val="관기초단위수량"/>
      <sheetName val="3-1-5((관로토공))"/>
      <sheetName val="관로토공집계"/>
      <sheetName val="관로토공(원형관)"/>
      <sheetName val="관로면고르기산출"/>
      <sheetName val="관터파기산출(con'c)"/>
      <sheetName val="관터파기산출 (모래)"/>
      <sheetName val="3-1-6((연결관토공))"/>
      <sheetName val="연결관토공집계"/>
      <sheetName val="연결관토공 "/>
      <sheetName val="연결관토공(단위)"/>
      <sheetName val="3-1-8((맨홀))"/>
      <sheetName val="맨홀집계"/>
      <sheetName val="맨홀평균높이"/>
      <sheetName val="MH단위"/>
      <sheetName val="SMH단위"/>
      <sheetName val="SMH철근산출"/>
      <sheetName val="BMH단위"/>
      <sheetName val="맨홀공제(1호)"/>
      <sheetName val="맨홀공제(2호)"/>
      <sheetName val="맨홀공제(3호)"/>
      <sheetName val="맨홀공제(특2호)"/>
      <sheetName val="맨홀공제(특3호)"/>
      <sheetName val="맨홀공제(특4호)"/>
      <sheetName val="SMH공제"/>
      <sheetName val="3-1-9((날개벽))"/>
      <sheetName val="날개벽집계"/>
      <sheetName val="날개벽단위"/>
      <sheetName val="3-1-10((우수받이))"/>
      <sheetName val="우수받이집계"/>
      <sheetName val="우받이"/>
      <sheetName val="우받이토공"/>
      <sheetName val="우수받이수량산출"/>
      <sheetName val="3-1-11((집수정))"/>
      <sheetName val="집수정집계"/>
      <sheetName val="집수정"/>
      <sheetName val="집수산출"/>
      <sheetName val="3-1-12((U형측구))"/>
      <sheetName val="U형측구집계"/>
      <sheetName val="U형측구산출"/>
      <sheetName val="U형측구"/>
      <sheetName val="3-1-13((U형농수로))"/>
      <sheetName val="U-농수로수량집계"/>
      <sheetName val="U형농수로조서"/>
      <sheetName val="U형농수(09x08)"/>
      <sheetName val="3-1-14((플륨관))"/>
      <sheetName val="플륨관집계"/>
      <sheetName val="플륨관단위"/>
      <sheetName val="3-1-15((자동수문))"/>
      <sheetName val="자동수문산출"/>
      <sheetName val="3-1-16(저류지)"/>
      <sheetName val="식생블럭수량집계"/>
      <sheetName val="식생블럭단위수량"/>
      <sheetName val="3-1-18(횡월류웨어)"/>
      <sheetName val="수량총괄"/>
      <sheetName val="수량 집계(1)"/>
      <sheetName val="수량산출(1)"/>
      <sheetName val="수량 집계 (2)"/>
      <sheetName val="수량산출(2)"/>
      <sheetName val="3-1-18(도수로)"/>
      <sheetName val="수량집계표"/>
      <sheetName val="도수로수량집계표"/>
      <sheetName val="(유입부)"/>
      <sheetName val="(소단부)"/>
      <sheetName val="(수로부A)"/>
      <sheetName val="유출부(078)"/>
      <sheetName val="(유출부)"/>
      <sheetName val="급류공"/>
      <sheetName val="조명시설"/>
      <sheetName val="토공 total"/>
      <sheetName val="산출근거"/>
      <sheetName val="골재산출"/>
      <sheetName val="바닥판"/>
      <sheetName val="입력DATA"/>
      <sheetName val="일대-1"/>
      <sheetName val="산근"/>
      <sheetName val="데리네이타현황"/>
      <sheetName val="입찰안"/>
      <sheetName val="사다리"/>
      <sheetName val="교각1"/>
      <sheetName val="상시"/>
      <sheetName val="#REF"/>
      <sheetName val="터파기및재료"/>
      <sheetName val="수량산출"/>
      <sheetName val="노임단가"/>
      <sheetName val="철근량"/>
      <sheetName val="조명율표"/>
      <sheetName val="DATE"/>
      <sheetName val="실행철강하도"/>
      <sheetName val="집계표"/>
      <sheetName val="내역"/>
      <sheetName val="재료"/>
      <sheetName val="차수공개요"/>
      <sheetName val="일위대가1"/>
      <sheetName val="주beam"/>
      <sheetName val="설계예산서"/>
      <sheetName val="일위"/>
      <sheetName val="일위대가"/>
      <sheetName val="102역사"/>
      <sheetName val="총괄표"/>
      <sheetName val="총수량집계표"/>
      <sheetName val="입력자료(노무비)"/>
      <sheetName val="A LINE"/>
      <sheetName val="96정변2"/>
      <sheetName val="우수수량(단지내)"/>
      <sheetName val="SLAB&quot;1&quot;"/>
      <sheetName val="품셈TABLE"/>
      <sheetName val="노임단가 (2)"/>
      <sheetName val="대비"/>
      <sheetName val="건축공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V000"/>
      <sheetName val="3((배수공))"/>
      <sheetName val="3-1((우수공))"/>
      <sheetName val="3-1-1((수량 집계))"/>
      <sheetName val="우공자재집계"/>
      <sheetName val="우공수량집계"/>
      <sheetName val="우수수량집계"/>
      <sheetName val="3-1-2((토공))"/>
      <sheetName val="토공집계표"/>
      <sheetName val="3-1-3((관부설및접합))"/>
      <sheetName val="우관부설"/>
      <sheetName val="우수관연장"/>
      <sheetName val="관로별연장(원형)"/>
      <sheetName val="관로별연장(BOX)"/>
      <sheetName val="연결관집계"/>
      <sheetName val="연결관산출 "/>
      <sheetName val="연결관단위(원형관)"/>
      <sheetName val="연결관단위 (BOX)"/>
      <sheetName val="연결관접합부수량"/>
      <sheetName val="관천공개소(원형관)"/>
      <sheetName val="관천공개소(BOX)"/>
      <sheetName val="관절단개소"/>
      <sheetName val="3-1-4((관기초공))"/>
      <sheetName val="관기초수량집계표"/>
      <sheetName val="관기초수량"/>
      <sheetName val="관로기초별연장"/>
      <sheetName val="관기초단위수량"/>
      <sheetName val="3-1-5((관로토공))"/>
      <sheetName val="관로토공집계"/>
      <sheetName val="관로토공(원형관)"/>
      <sheetName val="관로면고르기산출"/>
      <sheetName val="관터파기산출(con'c)"/>
      <sheetName val="관터파기산출 (모래)"/>
      <sheetName val="3-1-6((연결관토공))"/>
      <sheetName val="연결관토공집계"/>
      <sheetName val="연결관토공 "/>
      <sheetName val="연결관토공(단위)"/>
      <sheetName val="3-1-8((맨홀))"/>
      <sheetName val="맨홀집계"/>
      <sheetName val="맨홀평균높이"/>
      <sheetName val="MH단위"/>
      <sheetName val="SMH단위"/>
      <sheetName val="SMH철근산출"/>
      <sheetName val="BMH단위"/>
      <sheetName val="맨홀공제(1호)"/>
      <sheetName val="맨홀공제(2호)"/>
      <sheetName val="맨홀공제(3호)"/>
      <sheetName val="맨홀공제(특2호)"/>
      <sheetName val="맨홀공제(특3호)"/>
      <sheetName val="맨홀공제(특4호)"/>
      <sheetName val="SMH공제"/>
      <sheetName val="3-1-9((날개벽))"/>
      <sheetName val="날개벽집계"/>
      <sheetName val="날개벽단위"/>
      <sheetName val="3-1-10((우수받이))"/>
      <sheetName val="우수받이집계"/>
      <sheetName val="우받이"/>
      <sheetName val="우받이토공"/>
      <sheetName val="우수받이수량산출"/>
      <sheetName val="3-1-11((집수정))"/>
      <sheetName val="집수정집계"/>
      <sheetName val="집수정"/>
      <sheetName val="집수산출"/>
      <sheetName val="3-1-12((U형측구))"/>
      <sheetName val="U형측구집계"/>
      <sheetName val="U형측구산출"/>
      <sheetName val="U형측구"/>
      <sheetName val="3-1-13((U형농수로))"/>
      <sheetName val="U-농수로수량집계"/>
      <sheetName val="U형농수로조서"/>
      <sheetName val="U형농수(09x08)"/>
      <sheetName val="3-1-14((플륨관))"/>
      <sheetName val="플륨관집계"/>
      <sheetName val="플륨관단위"/>
      <sheetName val="3-1-15((자동수문))"/>
      <sheetName val="자동수문산출"/>
      <sheetName val="3-1-16(저류지)"/>
      <sheetName val="식생블럭수량집계"/>
      <sheetName val="식생블럭단위수량"/>
      <sheetName val="3-1-18(횡월류웨어)"/>
      <sheetName val="수량총괄"/>
      <sheetName val="수량 집계(1)"/>
      <sheetName val="수량산출(1)"/>
      <sheetName val="수량 집계 (2)"/>
      <sheetName val="수량산출(2)"/>
      <sheetName val="3-1-18(도수로)"/>
      <sheetName val="수량집계표"/>
      <sheetName val="도수로수량집계표"/>
      <sheetName val="(유입부)"/>
      <sheetName val="(소단부)"/>
      <sheetName val="(수로부A)"/>
      <sheetName val="유출부(078)"/>
      <sheetName val="(유출부)"/>
      <sheetName val="급류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터파기및재료"/>
    </sheetNames>
    <sheetDataSet>
      <sheetData sheetId="0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EADENCE MAP 취수장"/>
      <sheetName val="낙찰표"/>
      <sheetName val="KA"/>
      <sheetName val="입찰안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우"/>
      <sheetName val="laroux"/>
      <sheetName val="갑지"/>
      <sheetName val="강 당"/>
      <sheetName val="신우갑지"/>
      <sheetName val="천우갑지"/>
      <sheetName val="천우"/>
      <sheetName val="대치판정"/>
      <sheetName val="집계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터파기및재료"/>
      <sheetName val="3-2PS"/>
      <sheetName val="실행철강하도"/>
      <sheetName val="내역서"/>
      <sheetName val="Sheet1"/>
      <sheetName val="석축설면"/>
      <sheetName val="법면단"/>
      <sheetName val="석축단"/>
      <sheetName val="법면수집"/>
      <sheetName val="기계경비"/>
      <sheetName val="맨홀수량산출(A-LINE)"/>
      <sheetName val="마산방향"/>
      <sheetName val="진주방향"/>
      <sheetName val="맨홀"/>
      <sheetName val="2000년1차"/>
      <sheetName val="포장공"/>
      <sheetName val="일반수량"/>
      <sheetName val="본선차로수량집계표"/>
      <sheetName val="금호"/>
      <sheetName val="ABUT수량-A1"/>
      <sheetName val="주차구획선수량"/>
      <sheetName val="보차도경계석"/>
      <sheetName val="Sheet3"/>
      <sheetName val="집계표"/>
      <sheetName val="Sheet2"/>
      <sheetName val="대로근거"/>
      <sheetName val="2"/>
      <sheetName val="일위"/>
      <sheetName val="INPUT"/>
      <sheetName val="3련 BOX"/>
      <sheetName val="준검 내역서"/>
      <sheetName val="#REF"/>
      <sheetName val="96보완계획7.12"/>
      <sheetName val="수량산출"/>
      <sheetName val="N賃率-職"/>
      <sheetName val="내역"/>
      <sheetName val="신우"/>
      <sheetName val="단가"/>
      <sheetName val="차선도색-연장,수량(1)"/>
      <sheetName val="날개벽수량표"/>
      <sheetName val="흄관기초"/>
      <sheetName val="원형1호맨홀토공수량"/>
      <sheetName val="조명시설"/>
      <sheetName val="가압장(토목)"/>
      <sheetName val="Sheet1 (2)"/>
      <sheetName val="BID"/>
      <sheetName val=" 토목 처리장도급내역서 "/>
      <sheetName val="노임단가"/>
      <sheetName val="옹벽수량집계"/>
      <sheetName val="DATE"/>
      <sheetName val="설비"/>
      <sheetName val="2호맨홀공제수량"/>
      <sheetName val="3.하중계산"/>
      <sheetName val="배수관공"/>
      <sheetName val="집수A"/>
      <sheetName val="대치판정"/>
      <sheetName val="자재단가"/>
      <sheetName val="맨홀수량산출"/>
      <sheetName val="제-노임"/>
      <sheetName val="관접합및부설"/>
      <sheetName val="일위대가"/>
      <sheetName val="원하도급내역서(당초)"/>
      <sheetName val="하조서"/>
      <sheetName val="한강운반비"/>
      <sheetName val="출력X"/>
      <sheetName val="COPING"/>
      <sheetName val="코드표"/>
      <sheetName val="입찰안"/>
      <sheetName val="물가시세"/>
      <sheetName val="실행(1)"/>
      <sheetName val="6PILE  (돌출)"/>
      <sheetName val="토목공사"/>
      <sheetName val="포장총괄집계표"/>
      <sheetName val="포장공자재집계표"/>
      <sheetName val="guard(mac)"/>
      <sheetName val="소야공정계획표"/>
      <sheetName val="연습"/>
      <sheetName val="T13(P68~72,78)"/>
      <sheetName val="방음벽기초(H=4m)"/>
      <sheetName val="전신환매도율"/>
      <sheetName val="사각맨홀"/>
      <sheetName val="신공항A-9(원가수정)"/>
      <sheetName val="설계기준 및 하중계산"/>
      <sheetName val="맨홀수량"/>
      <sheetName val="가중치"/>
      <sheetName val="식생블럭단위수량"/>
      <sheetName val="단위수량산출"/>
      <sheetName val="토사(PE)"/>
      <sheetName val="시중노임단가"/>
      <sheetName val="예산서"/>
      <sheetName val="일 위 대 가 표"/>
      <sheetName val="사다리"/>
      <sheetName val="포장공총괄수량집계표"/>
      <sheetName val="06 일위대가목록"/>
      <sheetName val="직노"/>
      <sheetName val="8.PILE  (돌출)"/>
      <sheetName val="품셈TABLE"/>
      <sheetName val="1-2공구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비총괄표(설계가)"/>
      <sheetName val="원가계산서(설계가)"/>
      <sheetName val="총괄공사비집계표(설계가)"/>
      <sheetName val="시공상세도매수산정"/>
      <sheetName val="내역서(설계가)"/>
      <sheetName val="원가계산서(분야별)"/>
      <sheetName val="총괄공사비집계표(특수구조물분리)"/>
      <sheetName val="전역변수 (2)"/>
      <sheetName val="중기전역변수 (2)"/>
      <sheetName val="전역변수"/>
      <sheetName val="중기전역변수"/>
      <sheetName val="Sheet1"/>
    </sheetNames>
    <sheetDataSet>
      <sheetData sheetId="0">
        <row r="5">
          <cell r="A5" t="str">
            <v>공  사  명 : 남양주 왕숙2 공공주택지구 조성공사</v>
          </cell>
        </row>
      </sheetData>
      <sheetData sheetId="1"/>
      <sheetData sheetId="2">
        <row r="20">
          <cell r="E20">
            <v>24821700000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INPUT DATA (2)"/>
      <sheetName val="단면 (2)"/>
      <sheetName val="BOX본체수량 (2)"/>
      <sheetName val="BOX토공 (2)"/>
      <sheetName val="Sheet13"/>
      <sheetName val="Sheet14"/>
      <sheetName val="Sheet15"/>
      <sheetName val="Sheet16"/>
      <sheetName val="AA3000"/>
      <sheetName val="AA3100"/>
      <sheetName val="비계"/>
      <sheetName val="AA3200"/>
      <sheetName val="동바리"/>
      <sheetName val="AA3300"/>
      <sheetName val="특수거푸집"/>
      <sheetName val="AA3400"/>
      <sheetName val="간선계산"/>
      <sheetName val="기초공"/>
      <sheetName val="기둥(원형)"/>
      <sheetName val="양수장(기계)"/>
      <sheetName val="도장수량(하1)"/>
      <sheetName val="주형"/>
      <sheetName val="도색집계"/>
      <sheetName val="D-3109"/>
      <sheetName val="산출근거"/>
      <sheetName val="투찰"/>
      <sheetName val="수로BOX(시점부)"/>
      <sheetName val="ABUT수량-A1"/>
      <sheetName val="Sheet3"/>
      <sheetName val="노임이"/>
      <sheetName val="2.단면가정 "/>
      <sheetName val="A-4"/>
      <sheetName val="공문"/>
      <sheetName val="교각계산"/>
      <sheetName val="data_dci"/>
      <sheetName val="data_mci"/>
      <sheetName val="behind"/>
      <sheetName val="Main"/>
      <sheetName val="#REF"/>
      <sheetName val="1.설계조건"/>
      <sheetName val="인건비"/>
      <sheetName val="품셈"/>
      <sheetName val="입찰안"/>
      <sheetName val="기성2"/>
      <sheetName val="공사비예산서(토목분)"/>
      <sheetName val="BID"/>
      <sheetName val="CABLE SIZE-3"/>
      <sheetName val="다곡2교"/>
      <sheetName val="ASP포장"/>
      <sheetName val="SLIDES"/>
      <sheetName val="BOX-E"/>
      <sheetName val="유림골조"/>
      <sheetName val="INPUT"/>
      <sheetName val="수로교총재료집계"/>
      <sheetName val="포장복구집계"/>
      <sheetName val="COPING"/>
      <sheetName val="관로토공집계표"/>
      <sheetName val="데이타"/>
      <sheetName val="DATA"/>
      <sheetName val="Sheet1"/>
      <sheetName val="북방3터널"/>
      <sheetName val="관로"/>
      <sheetName val="BQ List"/>
      <sheetName val="PipWT"/>
      <sheetName val="경비"/>
      <sheetName val="요율"/>
      <sheetName val="자재대"/>
      <sheetName val="공사내역"/>
      <sheetName val="000000"/>
      <sheetName val="ETC"/>
      <sheetName val="실행철강하도"/>
      <sheetName val="단가 및 재료비"/>
      <sheetName val="집수정"/>
      <sheetName val="교각1"/>
      <sheetName val="날1"/>
      <sheetName val="장문교(대전)"/>
      <sheetName val="원내역"/>
      <sheetName val="중기비"/>
      <sheetName val="전계가"/>
      <sheetName val="반중력식옹벽"/>
      <sheetName val="총괄"/>
      <sheetName val="내역"/>
      <sheetName val="기둥"/>
      <sheetName val="저판(버림100)"/>
      <sheetName val="진주방향"/>
      <sheetName val="5CHBDC"/>
      <sheetName val="배수내역 (2)"/>
      <sheetName val="자재단가"/>
      <sheetName val="AC포장수량"/>
      <sheetName val="JUCKEYK"/>
      <sheetName val="도장수량"/>
      <sheetName val="설계조건"/>
      <sheetName val="전신환매도율"/>
      <sheetName val="준검 내역서"/>
      <sheetName val="98지급계획"/>
      <sheetName val="상수도토공집계표"/>
      <sheetName val="철근량"/>
      <sheetName val="포장공"/>
      <sheetName val="내역서"/>
      <sheetName val="자재단가비교표"/>
      <sheetName val="3.공통공사대비"/>
      <sheetName val="Sheet1 (2)"/>
      <sheetName val="일위대가"/>
      <sheetName val="공통가설"/>
      <sheetName val="부서현황"/>
      <sheetName val="소업1교"/>
      <sheetName val="2000.11월설계내역"/>
      <sheetName val="제-노임"/>
      <sheetName val="제직재"/>
      <sheetName val="양수장내역"/>
      <sheetName val="산출서양식01"/>
      <sheetName val="별표집계"/>
      <sheetName val="단가조사"/>
      <sheetName val="1호맨홀토공"/>
      <sheetName val="집계"/>
      <sheetName val="기본일위"/>
      <sheetName val="패널"/>
      <sheetName val="직노"/>
      <sheetName val="내역서2안"/>
      <sheetName val="실행내역"/>
      <sheetName val="전체도급"/>
      <sheetName val="SLAB&quot;1&quot;"/>
      <sheetName val="변경집계표"/>
      <sheetName val="점수계산1-2"/>
      <sheetName val="일위대가목차"/>
      <sheetName val="대비"/>
      <sheetName val="6PILE  (돌출)"/>
      <sheetName val="AS복구"/>
      <sheetName val="중기터파기"/>
      <sheetName val="변수값"/>
      <sheetName val="중기상차"/>
      <sheetName val="ACUNIT"/>
      <sheetName val="B부대공"/>
      <sheetName val="표지"/>
      <sheetName val="노임단가"/>
      <sheetName val="수목단가"/>
      <sheetName val="시설수량표"/>
      <sheetName val="시설일위"/>
      <sheetName val="식재수량표"/>
      <sheetName val="식재일위"/>
      <sheetName val="일위목록"/>
      <sheetName val="R.C RAHMEN 해석"/>
      <sheetName val="본체 설 계"/>
      <sheetName val="Sheet4"/>
      <sheetName val="갑지(추정)"/>
      <sheetName val="INPUT-DATA"/>
      <sheetName val=" 상부공통집계(총괄)"/>
      <sheetName val="INPUT_DATA_(2)"/>
      <sheetName val="단면_(2)"/>
      <sheetName val="BOX본체수량_(2)"/>
      <sheetName val="BOX토공_(2)"/>
      <sheetName val="96보완계획7.12"/>
      <sheetName val="전차선로 물량표"/>
      <sheetName val="가정단면"/>
      <sheetName val="물질수지(2011)"/>
      <sheetName val="4)유동표"/>
      <sheetName val="부대내역"/>
      <sheetName val="1-1"/>
      <sheetName val="카메라"/>
      <sheetName val="옹벽1"/>
      <sheetName val="EQUIP-H"/>
      <sheetName val="현장관리비내역서"/>
      <sheetName val="건식PD설치현황표"/>
      <sheetName val="단가목록"/>
      <sheetName val="단면가정"/>
      <sheetName val="설계개요"/>
      <sheetName val="2.단면가정"/>
      <sheetName val="내역서(총)"/>
      <sheetName val="I.설계조건"/>
      <sheetName val="2F 회의실견적(5_14 일대)"/>
      <sheetName val="ITEM"/>
      <sheetName val="CONCRETE"/>
      <sheetName val="하수급견적대비"/>
      <sheetName val="2_단면가정_"/>
      <sheetName val="1_설계조건"/>
      <sheetName val="CABLE_SIZE-3"/>
      <sheetName val="BQ_List"/>
      <sheetName val="배수내역_(2)"/>
      <sheetName val="단가_및_재료비"/>
      <sheetName val="SLAB근거-1"/>
      <sheetName val="지급자재"/>
      <sheetName val="전기일위대가"/>
      <sheetName val="공사비증감"/>
      <sheetName val="단위수량"/>
      <sheetName val="옹벽"/>
      <sheetName val="주beam"/>
      <sheetName val="수량산출"/>
      <sheetName val="말뚝기초(안정검토)-외측"/>
      <sheetName val="Sheet2"/>
      <sheetName val="내역서적용수량"/>
      <sheetName val="code"/>
      <sheetName val="6.교좌면보강"/>
      <sheetName val="토사(PE)"/>
      <sheetName val="2BOX본체"/>
      <sheetName val="guard(mac)"/>
      <sheetName val="Y-WORK"/>
      <sheetName val="집계표"/>
      <sheetName val="금액내역서"/>
      <sheetName val="뚝토공"/>
      <sheetName val="총괄내역서"/>
      <sheetName val="총괄집계 "/>
      <sheetName val="기흥하도용"/>
      <sheetName val="말뚝설계"/>
      <sheetName val="화산경계"/>
      <sheetName val="AAA"/>
      <sheetName val="장비가동"/>
      <sheetName val="타공종이기"/>
      <sheetName val="국공유지및사유지"/>
      <sheetName val="예정(3)"/>
      <sheetName val="동원(3)"/>
      <sheetName val="횡배수관"/>
      <sheetName val="갑지1"/>
      <sheetName val="기초INPUT"/>
      <sheetName val="낙석방지망현황"/>
      <sheetName val="원가"/>
      <sheetName val="세부내역(직접인건비)"/>
      <sheetName val="일  위  대  가  목  록"/>
      <sheetName val="공사비내역"/>
      <sheetName val="구리토평1전기"/>
      <sheetName val="공사비집계"/>
      <sheetName val="단면별연장"/>
      <sheetName val="날개벽수량표"/>
      <sheetName val="TOT"/>
      <sheetName val="TYPE-1"/>
      <sheetName val="표준계약서"/>
      <sheetName val="원가계산서"/>
      <sheetName val="자재 집계표"/>
      <sheetName val="기본DATA"/>
      <sheetName val="CTEMCOST"/>
      <sheetName val="구조물포장"/>
      <sheetName val="INPUT_DATA_(2)1"/>
      <sheetName val="단면_(2)1"/>
      <sheetName val="BOX본체수량_(2)1"/>
      <sheetName val="BOX토공_(2)1"/>
      <sheetName val="2_단면가정_1"/>
      <sheetName val="BQ_List1"/>
      <sheetName val="단가_및_재료비1"/>
      <sheetName val="예가표"/>
      <sheetName val="투찰내역"/>
      <sheetName val="신공항A-9(원가수정)"/>
      <sheetName val="기계내역"/>
      <sheetName val="데리네이타현황"/>
      <sheetName val="말뚝지지력산정"/>
      <sheetName val="현장관리비 산출내역"/>
      <sheetName val="차선도색현황"/>
      <sheetName val="플랜트 설치"/>
      <sheetName val="본체"/>
      <sheetName val="2000전체분"/>
      <sheetName val="2000년1차"/>
      <sheetName val="제수"/>
      <sheetName val="보현동3교종점측"/>
      <sheetName val="BOX단위철근"/>
      <sheetName val="1.설계기준"/>
      <sheetName val="일위대가표"/>
      <sheetName val="7단가"/>
      <sheetName val="ⴭⴭⴭⴭⴭ"/>
      <sheetName val="자금청구"/>
      <sheetName val="DATE"/>
      <sheetName val="노임"/>
      <sheetName val="중기"/>
      <sheetName val="제수변수량"/>
      <sheetName val="공기변수량"/>
      <sheetName val="U-TYPE(1)"/>
      <sheetName val="SLAB"/>
      <sheetName val="Sheet6"/>
      <sheetName val="마산방향"/>
      <sheetName val="BOX형 교대"/>
      <sheetName val="직접경비"/>
      <sheetName val="BOX(1.5X1.5)"/>
      <sheetName val="최적단면"/>
      <sheetName val="오수관"/>
      <sheetName val="오수관토공"/>
      <sheetName val="주방환기"/>
      <sheetName val="106C0300"/>
      <sheetName val="적용단위길이"/>
      <sheetName val="일위대가(계측기설치)"/>
      <sheetName val="터파기및재료"/>
      <sheetName val="고창방향"/>
      <sheetName val="이기(집계)"/>
      <sheetName val="건축내역"/>
      <sheetName val="우수공"/>
      <sheetName val="설계예산2"/>
      <sheetName val="안산기계장치"/>
      <sheetName val="CVT산정"/>
      <sheetName val="본사S"/>
      <sheetName val="설산1.나"/>
      <sheetName val="안정검토"/>
      <sheetName val="노원열병합  건축공사기성내역서"/>
      <sheetName val="SG"/>
      <sheetName val="도장"/>
      <sheetName val="산출근거1"/>
      <sheetName val="포장수량집계"/>
      <sheetName val="골재산출"/>
      <sheetName val="조명율표"/>
      <sheetName val="공사비총괄"/>
      <sheetName val="맨홀토공(3)"/>
      <sheetName val="200"/>
      <sheetName val="1호인버트수량"/>
      <sheetName val="전체내역"/>
      <sheetName val="노무비"/>
      <sheetName val="좌측"/>
      <sheetName val="FB25JN"/>
      <sheetName val="목동1절주.bh01"/>
      <sheetName val="내역표지"/>
      <sheetName val="자료"/>
      <sheetName val="재료"/>
      <sheetName val="Ⅴ-2.공종별내역"/>
      <sheetName val="공정양식(원본)"/>
      <sheetName val="토적표"/>
      <sheetName val="DATA 입력란"/>
      <sheetName val="적용환율"/>
      <sheetName val="입력자료(노무비)"/>
      <sheetName val="98수문일위"/>
      <sheetName val="총괄표"/>
      <sheetName val="설계명세서(선로)"/>
      <sheetName val="개요"/>
      <sheetName val="주빔의 설계"/>
      <sheetName val="입력DATA"/>
      <sheetName val="바닥판"/>
      <sheetName val="3BL공동구 수량"/>
      <sheetName val="40총괄"/>
      <sheetName val="40집계"/>
      <sheetName val="방음벽기초"/>
      <sheetName val="단면기준"/>
      <sheetName val="ENE-CAL 1"/>
      <sheetName val="전체제잡비"/>
      <sheetName val="반중력식옹벽3.5"/>
      <sheetName val="협의단가"/>
      <sheetName val="고분전시관"/>
      <sheetName val="낙찰표"/>
      <sheetName val="상행선"/>
      <sheetName val="공기"/>
      <sheetName val="96까지"/>
      <sheetName val="97년"/>
      <sheetName val="98이후"/>
      <sheetName val="sw1"/>
      <sheetName val="NOMUBI"/>
      <sheetName val="설 계"/>
      <sheetName val="산출2-기기동력"/>
      <sheetName val="8.PILE  (돌출)"/>
      <sheetName val="취수탑"/>
      <sheetName val="배수갑문"/>
      <sheetName val="토목"/>
      <sheetName val="찍기"/>
      <sheetName val="내역서(기성청구)"/>
      <sheetName val="Regenerator  Concrete Structure"/>
      <sheetName val="산출내역서집계표"/>
      <sheetName val="조경"/>
      <sheetName val="경비실"/>
      <sheetName val="DANGA"/>
      <sheetName val="판"/>
      <sheetName val="재료집계(분수관)"/>
      <sheetName val="BQMPALOC"/>
      <sheetName val="관음목장(제출용)자105인97.5"/>
      <sheetName val="우수"/>
      <sheetName val="5.정산서"/>
      <sheetName val="INPUT(덕도방향-시점)"/>
      <sheetName val="교대(A1-A2)"/>
      <sheetName val="수량3"/>
      <sheetName val="EACT10"/>
      <sheetName val="공주방향"/>
      <sheetName val="MOTOR"/>
      <sheetName val="이토변실(A3-LINE)"/>
      <sheetName val="유효폭의 계산"/>
      <sheetName val="제잡비"/>
      <sheetName val="우배수"/>
      <sheetName val="정부노임단가"/>
      <sheetName val="갑지"/>
      <sheetName val="경비2내역"/>
      <sheetName val="전기"/>
      <sheetName val="토공"/>
      <sheetName val="옹벽철근"/>
      <sheetName val="합계금액"/>
      <sheetName val="조명시설"/>
      <sheetName val="석"/>
      <sheetName val="XL4Poppy"/>
      <sheetName val="일위대가(가설)"/>
      <sheetName val="제수변수량H2.15"/>
      <sheetName val="_공기변수량"/>
      <sheetName val="VXXXXXXX"/>
      <sheetName val="CCTV내역서"/>
      <sheetName val="수안보-MBR1"/>
      <sheetName val="토공계산서(부체도로)"/>
      <sheetName val="실행"/>
      <sheetName val="CON포장수량"/>
      <sheetName val="설직재-1"/>
      <sheetName val="교대(A1)"/>
      <sheetName val="c_balju"/>
      <sheetName val="단가표"/>
      <sheetName val="토공사"/>
      <sheetName val="252K444"/>
      <sheetName val="변경현황"/>
      <sheetName val="markup"/>
      <sheetName val="JOIN(2span)"/>
      <sheetName val="철근량산정및사용성검토"/>
      <sheetName val="백호우계수"/>
      <sheetName val="코드표"/>
      <sheetName val="청주-교대(A1)"/>
      <sheetName val="D-623D"/>
      <sheetName val="CAL"/>
      <sheetName val="ERECIN"/>
      <sheetName val="고유코드_설계"/>
      <sheetName val="더돋기량"/>
      <sheetName val="철거총괄집계"/>
      <sheetName val="철근총괄집계"/>
      <sheetName val="combi(wall)"/>
      <sheetName val="I一般比"/>
      <sheetName val="L형옹벽단위수량(35)"/>
      <sheetName val="가격조사서"/>
      <sheetName val="품셈TABLE"/>
      <sheetName val="교통표지판기초자료"/>
      <sheetName val="wall"/>
      <sheetName val="제경비"/>
      <sheetName val="실적공사비"/>
      <sheetName val="입력(K0)"/>
      <sheetName val="장비기준"/>
      <sheetName val="재료비"/>
      <sheetName val="환율"/>
      <sheetName val="상-교대(A1-A2)"/>
      <sheetName val="기초코드"/>
      <sheetName val="을"/>
      <sheetName val="VENDOR LIST"/>
      <sheetName val="예산M12A"/>
      <sheetName val="PSV"/>
      <sheetName val="재집"/>
      <sheetName val="직재"/>
      <sheetName val="제출내역 (2)"/>
      <sheetName val="배수통관(좌)"/>
      <sheetName val="건축공사"/>
      <sheetName val="공작물조직표(용배수)"/>
      <sheetName val="98비정기소모"/>
      <sheetName val="종단계산"/>
      <sheetName val="용산1(해보)"/>
      <sheetName val="기계경비일람"/>
      <sheetName val="상부집계표"/>
      <sheetName val="경상비"/>
      <sheetName val="전문하도급"/>
      <sheetName val="교량전기"/>
      <sheetName val="평가데이터"/>
      <sheetName val="단가"/>
      <sheetName val="AS포장복구 "/>
      <sheetName val="¿Á¿Üµî½Å¼³"/>
      <sheetName val="TEL"/>
      <sheetName val="P4-C"/>
      <sheetName val="수문일1"/>
      <sheetName val="단면검토"/>
      <sheetName val="본선 토공 분배표"/>
      <sheetName val="업무연락 갑지"/>
      <sheetName val="Sheet17"/>
      <sheetName val="Sheet5"/>
      <sheetName val="식재가격"/>
      <sheetName val="식재총괄"/>
      <sheetName val="표층포설및다짐"/>
      <sheetName val="법면단"/>
      <sheetName val="석축단"/>
      <sheetName val="법면수집"/>
      <sheetName val="석축설면"/>
      <sheetName val="단가산출"/>
      <sheetName val="차액보증"/>
      <sheetName val="COVER"/>
      <sheetName val="IN"/>
      <sheetName val="경영상태"/>
      <sheetName val="N賃率-職"/>
      <sheetName val="가시설(TYPE-A)"/>
      <sheetName val="1-1평균터파기고(1)"/>
      <sheetName val="시설물"/>
      <sheetName val="지장물조서"/>
      <sheetName val="woo(mac)"/>
      <sheetName val="총집계표"/>
      <sheetName val="condition"/>
      <sheetName val="4.장비손료"/>
      <sheetName val="자재조서"/>
      <sheetName val="도급"/>
      <sheetName val="인사자료총집계"/>
      <sheetName val="슬래브"/>
      <sheetName val="대림경상68억"/>
      <sheetName val="맨홀토공수량"/>
      <sheetName val="수량"/>
      <sheetName val="적격분석"/>
      <sheetName val="Pier 3"/>
      <sheetName val="가로등기초"/>
      <sheetName val="HANDHOLE(2)"/>
      <sheetName val="법면설면"/>
      <sheetName val="비계,CON'C"/>
      <sheetName val="수량산출서"/>
      <sheetName val="출자한도"/>
      <sheetName val="공사수행방안"/>
      <sheetName val="일반전기"/>
      <sheetName val="전체_1설계"/>
      <sheetName val="견적대비표"/>
      <sheetName val="횡배수관토공수량"/>
      <sheetName val="02자재"/>
      <sheetName val="공사개요"/>
      <sheetName val="언양휴게소배수관 흄관설치"/>
      <sheetName val="수토공단위당"/>
      <sheetName val="순서도"/>
      <sheetName val="전선"/>
      <sheetName val="내역서(삼호)"/>
      <sheetName val="CPM챠트"/>
      <sheetName val="2.공사비내역서(당초,변경)"/>
      <sheetName val="CONUNIT"/>
      <sheetName val="단가산출2"/>
      <sheetName val="5.단면설계"/>
      <sheetName val="내역및총괄"/>
      <sheetName val="정렬"/>
      <sheetName val="총수량집계표"/>
      <sheetName val="전신"/>
      <sheetName val="유동표"/>
      <sheetName val="부대공"/>
      <sheetName val="장비집계"/>
      <sheetName val="공사별총괄표(도급)"/>
      <sheetName val="남양시작동자105노65기1.3화1.2"/>
      <sheetName val="960318-1"/>
      <sheetName val="건축"/>
      <sheetName val="9GNG운반"/>
      <sheetName val="수목데이타 "/>
      <sheetName val="수목표준대가"/>
      <sheetName val="노안2지구총(시행계획)"/>
      <sheetName val="대운산출"/>
      <sheetName val="SP-B1"/>
      <sheetName val="배지거총재료집계표"/>
      <sheetName val="준검_내역서"/>
      <sheetName val="tggwan(mac)"/>
      <sheetName val="포장재료집계표"/>
      <sheetName val="-몰탈콘크리트"/>
      <sheetName val="-배수구조물공토공"/>
      <sheetName val="횡배수관재료-"/>
      <sheetName val="계산서(직선부)"/>
      <sheetName val="콘크리트측구연장"/>
      <sheetName val="설계기준"/>
      <sheetName val="입력값"/>
      <sheetName val="단면치수"/>
      <sheetName val="측구집계"/>
      <sheetName val="설계기준 및 하중계산"/>
      <sheetName val="단면설계"/>
      <sheetName val="설계"/>
      <sheetName val="횡날개수집"/>
      <sheetName val="변경후-SHEET"/>
      <sheetName val="입출재고현황 (2)"/>
      <sheetName val="비탈면보호공수량산출"/>
      <sheetName val="부대대비"/>
      <sheetName val="냉연집계"/>
      <sheetName val="MORTAR생산및타설(1;3)"/>
      <sheetName val="부대비율"/>
      <sheetName val="발파유용(3)"/>
      <sheetName val="토공정보"/>
      <sheetName val="type-F"/>
      <sheetName val="약품공급2"/>
      <sheetName val="토 목"/>
      <sheetName val="97년 추정"/>
      <sheetName val="설계요율"/>
      <sheetName val="낙차공산출근거"/>
      <sheetName val="을지"/>
      <sheetName val="입찰"/>
      <sheetName val="현경"/>
      <sheetName val="여흥"/>
      <sheetName val="입력"/>
      <sheetName val="DAN"/>
      <sheetName val="3.하중산정4.지지력"/>
      <sheetName val="상부공"/>
      <sheetName val="C-직노1"/>
      <sheetName val="날개벽(시점좌측)"/>
      <sheetName val="전체"/>
      <sheetName val="기별-공가용"/>
      <sheetName val="설계예산서(전체)"/>
      <sheetName val="화해(함평)"/>
      <sheetName val="화해(장성)"/>
      <sheetName val="지장물건조서"/>
      <sheetName val="시화점실행"/>
      <sheetName val="깎기 4구간"/>
      <sheetName val="깎기 2-3구간"/>
      <sheetName val="삼성전기"/>
      <sheetName val="경성자금"/>
      <sheetName val="조명일위"/>
      <sheetName val="금융비용"/>
      <sheetName val="IMPEADENCE MAP 취수장"/>
      <sheetName val="1TL종점(1)"/>
      <sheetName val="MAT"/>
      <sheetName val="배치계획"/>
      <sheetName val="7.PILE  (돌출)"/>
      <sheetName val="R_C_RAHMEN_해석"/>
      <sheetName val="본체_설_계"/>
      <sheetName val="Sheet1_(2)"/>
      <sheetName val="6PILE__(돌출)"/>
      <sheetName val="2000_11월설계내역"/>
      <sheetName val="단가대비표"/>
      <sheetName val="일위대가목록"/>
      <sheetName val="P5"/>
      <sheetName val="P6"/>
      <sheetName val="P7"/>
      <sheetName val="P8"/>
      <sheetName val="P14"/>
      <sheetName val="골조시행"/>
      <sheetName val="설계명세서"/>
      <sheetName val="부하(성남)"/>
      <sheetName val="별표"/>
      <sheetName val="소산진입"/>
      <sheetName val="J형측구단위수량"/>
      <sheetName val="구조물철거타공정이월"/>
      <sheetName val="계산내역"/>
      <sheetName val="직공비"/>
      <sheetName val="연돌일위집계"/>
      <sheetName val="배수관 제원표(DON'T PLOT)"/>
      <sheetName val="수로관단위수량"/>
      <sheetName val="배수관설치현황"/>
      <sheetName val="배수관단위수량"/>
      <sheetName val="참고-설계변경검토(2012년예정분)-내부관리"/>
      <sheetName val="참고-예비비현황"/>
      <sheetName val="청천내"/>
      <sheetName val="C.배수관공"/>
      <sheetName val="깨기수량"/>
      <sheetName val="간지(1)"/>
      <sheetName val="도로정위치부표"/>
      <sheetName val="도로조사부표"/>
      <sheetName val="직접인건비"/>
      <sheetName val="지구단위계획"/>
      <sheetName val="철근단면적"/>
      <sheetName val="관로경고2"/>
      <sheetName val="부대공자재집계표"/>
      <sheetName val="환경기계공정표 (3)"/>
      <sheetName val="포장공사"/>
      <sheetName val="일위대가(출입)"/>
      <sheetName val="역T형(H=6.0) (2)"/>
      <sheetName val="특2호하천산근"/>
      <sheetName val="특2호부관하천산근"/>
      <sheetName val="1.토공"/>
      <sheetName val="6공구(당초)"/>
      <sheetName val="토량1-1"/>
      <sheetName val="보차도낮춤경계석재료집계"/>
      <sheetName val="토질별천공수량(2공구)"/>
      <sheetName val="기계경비(시간당)"/>
      <sheetName val="반중력식옹벽3_5"/>
      <sheetName val="unit 4"/>
      <sheetName val="2.계약외추가비계물량"/>
      <sheetName val="3.지하층끊어치기라스물량"/>
      <sheetName val="처리단락"/>
      <sheetName val="암거공"/>
      <sheetName val="방음벽 기초(H=2.0m)"/>
      <sheetName val="RAHMEN"/>
      <sheetName val="실행예산"/>
      <sheetName val="TOTAL_BOQ"/>
      <sheetName val="포장면적산출"/>
      <sheetName val="식생블럭단위수량"/>
      <sheetName val="총공사내역서"/>
      <sheetName val="토목검측서"/>
      <sheetName val="단위중량"/>
      <sheetName val="원가계산(총괄)"/>
      <sheetName val="지계"/>
      <sheetName val="건설성적"/>
      <sheetName val=" 노임단가"/>
      <sheetName val="당진1,2호기전선관설치및접지4차공사내역서-을지"/>
      <sheetName val="DHEQSUPT"/>
      <sheetName val="장부(05상)"/>
      <sheetName val="인수공규격"/>
      <sheetName val="역T형"/>
      <sheetName val="일위_파일"/>
      <sheetName val="항목(1)"/>
      <sheetName val="Eq. Mobilization"/>
      <sheetName val="음료실행"/>
      <sheetName val="지주목시비량산출서"/>
      <sheetName val="견적서(대외) (2)"/>
      <sheetName val="식재인부"/>
      <sheetName val="suk(mac)"/>
      <sheetName val="MYUN(MAC)"/>
      <sheetName val="총집계2"/>
      <sheetName val="입상내역"/>
      <sheetName val="수로단위수량"/>
      <sheetName val="총사업비명세"/>
      <sheetName val="민감도"/>
      <sheetName val="Sens&amp;Anal"/>
      <sheetName val="총투자비산정"/>
      <sheetName val="총괄-1"/>
      <sheetName val="가로등내역서"/>
      <sheetName val="홍보비디오"/>
      <sheetName val="수량이동"/>
      <sheetName val="BQ"/>
      <sheetName val="별총"/>
      <sheetName val="물가자료"/>
      <sheetName val="3.현장배치"/>
      <sheetName val="현장배치"/>
      <sheetName val="가격"/>
      <sheetName val="토공(우물통,기타) "/>
      <sheetName val="공통부대비"/>
      <sheetName val="한강운반비"/>
      <sheetName val="자재"/>
      <sheetName val="공통(20-91)"/>
      <sheetName val="배수통관토공수량"/>
      <sheetName val="TYPE A"/>
      <sheetName val="증감대비"/>
      <sheetName val="식재"/>
      <sheetName val="시행후면적"/>
      <sheetName val="인구밀도산정"/>
      <sheetName val="근고 블록 유형별 수량"/>
      <sheetName val="동물이동경사현황"/>
      <sheetName val="3.하중계산"/>
      <sheetName val="B"/>
      <sheetName val="L형옹벽단위수량(25)"/>
      <sheetName val="소비자가"/>
      <sheetName val="내역서 "/>
      <sheetName val="양천현"/>
      <sheetName val="3.빗물받이연결관"/>
      <sheetName val="1.우수맨홀"/>
      <sheetName val="8. 안정검토"/>
      <sheetName val="Mc1"/>
      <sheetName val="GAEYO"/>
      <sheetName val="맨홀수량산출"/>
      <sheetName val="98NS-N"/>
      <sheetName val="기본"/>
      <sheetName val="9811"/>
      <sheetName val="3련 BOX"/>
      <sheetName val="원형측구(B-type)"/>
      <sheetName val="착공계"/>
      <sheetName val="교량하부공"/>
      <sheetName val="※참고자료※"/>
      <sheetName val="TYPE-A"/>
      <sheetName val="본장"/>
      <sheetName val="토공 total"/>
      <sheetName val="(C)원내역"/>
      <sheetName val="일  위  _x0002__x0000_陀6_x0000__x0000__x0001_ࠀ 록"/>
      <sheetName val="내역서(䰍‶"/>
      <sheetName val="5지구단위"/>
      <sheetName val="6호기"/>
      <sheetName val="터널조도"/>
      <sheetName val="집계표(육상)"/>
      <sheetName val="차수"/>
      <sheetName val="TOWER 12TON"/>
      <sheetName val="TOWER 10TON"/>
      <sheetName val="밸브설치"/>
      <sheetName val="FOOTING단면력"/>
      <sheetName val="하중산정"/>
      <sheetName val="횡배수관수량집계"/>
      <sheetName val="공종"/>
      <sheetName val="POOM_MOTO"/>
      <sheetName val="1,2,3,4,5단위수량"/>
      <sheetName val="1"/>
      <sheetName val="중기사용료산출근거"/>
      <sheetName val="단가산출1"/>
      <sheetName val="식재출력용"/>
      <sheetName val="유지관리"/>
      <sheetName val="결재란"/>
      <sheetName val="건축원가계산서"/>
      <sheetName val="BOX구조해석 설명서"/>
      <sheetName val="간지"/>
      <sheetName val="좌표단면SPRING"/>
      <sheetName val="하중조합"/>
      <sheetName val="OUTPUT"/>
      <sheetName val="부재력요약"/>
      <sheetName val="철근량 검토"/>
      <sheetName val="우각부검토"/>
      <sheetName val="안정성검토"/>
      <sheetName val="철근배근"/>
      <sheetName val="건축원가"/>
      <sheetName val="견적"/>
      <sheetName val="해전배수"/>
      <sheetName val="용소리교"/>
      <sheetName val="내역1"/>
      <sheetName val="전체철근집계"/>
      <sheetName val="날개벽"/>
      <sheetName val="형식 - 1-2-3"/>
      <sheetName val="방음벽 기초 일반수량"/>
      <sheetName val="토공집계(rp)"/>
      <sheetName val="BOX-1510"/>
      <sheetName val="공정 (총괄) (2)"/>
      <sheetName val="1_x0018_9"/>
      <sheetName val="耀㺇_x0000__x0000_Ā_x0000_ЈĀ부대내역_x0006_ā꧈Ҳ㣇璮েĀ배지거총재쓁⸹栀柹㑷"/>
      <sheetName val="단가비교표"/>
      <sheetName val="구조물집계표"/>
      <sheetName val="접수"/>
      <sheetName val="_x0000__x0000__x0000__x0000__x0000__x0000__x0000__x0000__x0000_"/>
      <sheetName val="총공비"/>
      <sheetName val="노견단위수량"/>
      <sheetName val="자재조사표"/>
      <sheetName val="하수실행"/>
      <sheetName val="1SGATE97"/>
      <sheetName val="시멘트"/>
      <sheetName val="목표세부명세"/>
      <sheetName val="1단계"/>
      <sheetName val="주현(해보)"/>
      <sheetName val="주현(영광)"/>
      <sheetName val="옹벽(수량)"/>
      <sheetName val="3CHBDC"/>
      <sheetName val="예산변경사항"/>
      <sheetName val="SCHEDULE"/>
      <sheetName val="1호맨홀수량산출"/>
      <sheetName val="실행대비"/>
      <sheetName val="예상"/>
      <sheetName val="NYS"/>
      <sheetName val="현장관리비"/>
      <sheetName val="조경일람"/>
      <sheetName val="1,2공구원가계산서"/>
      <sheetName val="2공구산출내역"/>
      <sheetName val="1공구산출내역서"/>
      <sheetName val="원형변실 단위수량"/>
      <sheetName val="마감사양"/>
      <sheetName val="견적사양비교표"/>
      <sheetName val="통합"/>
      <sheetName val="사통"/>
      <sheetName val="단가일람"/>
      <sheetName val="01"/>
      <sheetName val="설계내역일위"/>
      <sheetName val="U형측구 토공"/>
      <sheetName val="CABLE"/>
      <sheetName val="진접"/>
      <sheetName val="맨홀토공산출"/>
      <sheetName val="PAD TR보호대기초"/>
      <sheetName val="토공집계표"/>
      <sheetName val="하중계산"/>
      <sheetName val="탑(을지)"/>
      <sheetName val="1062-X방향 "/>
      <sheetName val="하수관로재료집계"/>
      <sheetName val="포장공자재집계표"/>
      <sheetName val="Paint,Fire-Proof,Insul(48)"/>
      <sheetName val="1.취수장"/>
      <sheetName val="돌담교 상부수량"/>
      <sheetName val="중기사용료목록"/>
      <sheetName val="BOQ(전체)"/>
      <sheetName val="DC-O-4-S(설명서)"/>
      <sheetName val="가감수량"/>
      <sheetName val="부하계산서"/>
      <sheetName val="장비"/>
      <sheetName val="공사증감"/>
      <sheetName val="직원인원"/>
      <sheetName val="이기수량"/>
      <sheetName val="견적대비"/>
      <sheetName val="J直材4"/>
      <sheetName val="경산"/>
      <sheetName val="토목주소"/>
      <sheetName val="충주"/>
      <sheetName val="상부수로교(입력용)"/>
      <sheetName val="관리비현황"/>
      <sheetName val="교통대책내역"/>
      <sheetName val=" 총괄표"/>
      <sheetName val="기존"/>
      <sheetName val="수량집계표"/>
      <sheetName val="THPDMoi  (2)"/>
      <sheetName val="A2"/>
      <sheetName val="input (2)"/>
      <sheetName val="기초계산 (2)"/>
      <sheetName val="0226"/>
      <sheetName val="지(2)"/>
      <sheetName val="예정공정표"/>
      <sheetName val="설계예산서"/>
      <sheetName val="총계"/>
      <sheetName val="예산내역서"/>
      <sheetName val="재료단가"/>
      <sheetName val="2"/>
      <sheetName val="아파트 "/>
      <sheetName val="시험물량산출"/>
      <sheetName val="사용성검토"/>
      <sheetName val="내역서-CCTV"/>
      <sheetName val="기초일위"/>
      <sheetName val="설계내역서"/>
      <sheetName val="아스팔트포장재료 단위수량"/>
      <sheetName val="원가계산"/>
      <sheetName val="세금자료"/>
      <sheetName val="맨홀수량"/>
      <sheetName val="INPUT DATA박주용_x0000_"/>
      <sheetName val="암거단위-1련"/>
      <sheetName val="단가산출서"/>
      <sheetName val="절대건들지마시오"/>
      <sheetName val="기계경비 (2)"/>
      <sheetName val="70%"/>
      <sheetName val="수자재단위당"/>
      <sheetName val="일반수량집계표"/>
      <sheetName val="입력란"/>
      <sheetName val="97노임단가"/>
      <sheetName val="개거호형별수량"/>
      <sheetName val="수축이음"/>
      <sheetName val="신축이음"/>
      <sheetName val="Macro1"/>
      <sheetName val="노무단가"/>
      <sheetName val="_산근2_"/>
      <sheetName val="_산근5_"/>
      <sheetName val="94"/>
      <sheetName val="대치판정"/>
      <sheetName val="아스팔트 포장총괄집계표"/>
      <sheetName val="역T형교대-2수량"/>
      <sheetName val="산정표"/>
      <sheetName val="산재 안전"/>
      <sheetName val="노무비 경비"/>
      <sheetName val="대림정보통신"/>
      <sheetName val="버스운행안내"/>
      <sheetName val="예방접종계획"/>
      <sheetName val="근태계획서"/>
      <sheetName val="간지(12)"/>
      <sheetName val="신표지1"/>
      <sheetName val="대로근거"/>
      <sheetName val="재료값"/>
      <sheetName val="약품설비"/>
      <sheetName val="의뢰서"/>
      <sheetName val="청산공사"/>
      <sheetName val="1. 설계조건 2.단면가정 3. 하중계산"/>
      <sheetName val="입력시트"/>
      <sheetName val="각종장비전압강하계산"/>
      <sheetName val="토공집계"/>
      <sheetName val="설비"/>
      <sheetName val="3지구단위"/>
      <sheetName val="공사요율"/>
    </sheetNames>
    <sheetDataSet>
      <sheetData sheetId="0" refreshError="1"/>
      <sheetData sheetId="1" refreshError="1"/>
      <sheetData sheetId="2" refreshError="1">
        <row r="55">
          <cell r="K55">
            <v>10.872999999999999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/>
      <sheetData sheetId="232"/>
      <sheetData sheetId="233"/>
      <sheetData sheetId="234"/>
      <sheetData sheetId="235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/>
      <sheetData sheetId="544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/>
      <sheetData sheetId="736"/>
      <sheetData sheetId="737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공집계"/>
      <sheetName val="관로집계"/>
      <sheetName val="대로근거"/>
      <sheetName val="대로토공"/>
      <sheetName val="중로근거"/>
      <sheetName val="중로토공"/>
      <sheetName val="소로근거"/>
      <sheetName val="소로토공"/>
      <sheetName val="비포장근거"/>
      <sheetName val="비포장토공"/>
      <sheetName val="연결관수량"/>
      <sheetName val="우수받이수량"/>
      <sheetName val="집수정수량"/>
      <sheetName val="집수정단위"/>
      <sheetName val="U형측구수량"/>
      <sheetName val="U형측구단위"/>
      <sheetName val="산마루측구수량"/>
      <sheetName val="산마루측구단위"/>
      <sheetName val="도수로수량"/>
      <sheetName val="도수로단위"/>
      <sheetName val="횡단배수구수량"/>
      <sheetName val="횡단배수구단위"/>
      <sheetName val="터파기및재료"/>
      <sheetName val="말뚝지지력산정"/>
      <sheetName val="danga"/>
      <sheetName val="ilch"/>
      <sheetName val="산출근거"/>
      <sheetName val="단위중량"/>
      <sheetName val="TYPE-A"/>
      <sheetName val="출력X"/>
      <sheetName val="조명시설"/>
      <sheetName val="직접인건비"/>
      <sheetName val="직접경비"/>
      <sheetName val="철근단면적"/>
      <sheetName val="토사(PE)"/>
      <sheetName val="INPUT(덕도방향-시점)"/>
      <sheetName val="표지"/>
      <sheetName val="건축내역"/>
      <sheetName val="일위대가"/>
      <sheetName val="ⴭⴭⴭⴭ"/>
      <sheetName val="역T형"/>
      <sheetName val="2호맨홀공제수량"/>
      <sheetName val="금액결정"/>
      <sheetName val="Sheet1"/>
      <sheetName val="오동"/>
      <sheetName val="대조"/>
      <sheetName val="나한"/>
      <sheetName val="철근량"/>
      <sheetName val="설계조건"/>
      <sheetName val="COPING"/>
      <sheetName val="기둥(원형)"/>
      <sheetName val="통합"/>
      <sheetName val="내역"/>
      <sheetName val="데리네이타현황"/>
      <sheetName val="BOX-1510"/>
      <sheetName val="단면 (2)"/>
      <sheetName val="Sheet1 (2)"/>
      <sheetName val="역T형(H=6.0) (2)"/>
      <sheetName val="ABUT수량-A1"/>
      <sheetName val="crude.SLAB RE-bar"/>
      <sheetName val="CRUDE RE-bar"/>
      <sheetName val="날개벽(시점좌측)"/>
      <sheetName val="원형1호맨홀토공수량"/>
      <sheetName val="장애자용보도블럭포장수량산출(횡단보도부)"/>
      <sheetName val="집계표"/>
      <sheetName val="SORCE1"/>
      <sheetName val="DATE"/>
      <sheetName val="자재 집계표"/>
      <sheetName val="기초일위"/>
      <sheetName val="시설일위"/>
      <sheetName val="조명일위"/>
      <sheetName val="토공"/>
      <sheetName val="자재 및 노임단가"/>
      <sheetName val="기계경비"/>
      <sheetName val="1.취수장"/>
      <sheetName val="2000년1차"/>
      <sheetName val="슬래브"/>
      <sheetName val="기자재대비표"/>
      <sheetName val="일위목록"/>
      <sheetName val="공사설계서"/>
      <sheetName val="금액내역서"/>
      <sheetName val="식재일위"/>
      <sheetName val="총괄내역서"/>
      <sheetName val="8.PILE  (돌출)"/>
      <sheetName val="6PILE  (돌출)"/>
      <sheetName val="#REF"/>
      <sheetName val="토공(1공구)"/>
      <sheetName val="구조물"/>
      <sheetName val="석축단"/>
      <sheetName val="input"/>
      <sheetName val="법면수집"/>
      <sheetName val="안정계산"/>
      <sheetName val="단면검토"/>
      <sheetName val="1호인버트수량"/>
      <sheetName val="석축설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Sheet1"/>
      <sheetName val="#REF"/>
      <sheetName val="교각1"/>
      <sheetName val="temp"/>
      <sheetName val="Sheet1 (2)"/>
      <sheetName val="TOTAL"/>
      <sheetName val="부대공"/>
      <sheetName val="토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산출근거"/>
      <sheetName val="안산기계장치"/>
      <sheetName val="6PILE  (돌출)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Sheet1"/>
      <sheetName val="Sheet2"/>
      <sheetName val="Sheet3"/>
      <sheetName val="Sheet1 (3)"/>
      <sheetName val="Sheet2 (3)"/>
      <sheetName val="Sheet3 (3)"/>
      <sheetName val="종배수관"/>
      <sheetName val="ITEM"/>
      <sheetName val="설계조건"/>
      <sheetName val="날개벽(TYPE3)"/>
      <sheetName val="과천MAIN"/>
      <sheetName val="ABUT수량-A1"/>
      <sheetName val="수안보-MBR1"/>
      <sheetName val="기둥(원형)"/>
      <sheetName val="기초공"/>
      <sheetName val="차액보증"/>
      <sheetName val="단면 (2)"/>
      <sheetName val="예정(3)"/>
      <sheetName val="동원(3)"/>
      <sheetName val="조명시설"/>
      <sheetName val="용산1(해보)"/>
      <sheetName val="현황"/>
      <sheetName val="일반공사"/>
      <sheetName val="시점교대"/>
      <sheetName val="6PILE  (돌출)"/>
      <sheetName val="INPUT"/>
      <sheetName val="원형1호맨홀토공수량"/>
      <sheetName val="토목검측서"/>
      <sheetName val="단위중량"/>
      <sheetName val="사용성검토"/>
      <sheetName val="수량산출"/>
      <sheetName val="교각계산"/>
      <sheetName val="U-TYPE(1)"/>
      <sheetName val="2.단면가정"/>
      <sheetName val="4.말뚝설계"/>
      <sheetName val="1.설계조건"/>
      <sheetName val="대로근거"/>
      <sheetName val="부대내역"/>
      <sheetName val="우각부보강"/>
      <sheetName val="중기일위대가"/>
      <sheetName val="ilch"/>
      <sheetName val="#REF"/>
      <sheetName val="노임단가"/>
      <sheetName val="단면치수"/>
      <sheetName val="DOHWA03"/>
      <sheetName val="정부노임단가"/>
      <sheetName val="Sheet17"/>
      <sheetName val="코드표"/>
      <sheetName val="예가표"/>
      <sheetName val="당초"/>
      <sheetName val="XL4Poppy"/>
      <sheetName val="금액내역서"/>
      <sheetName val="[_x0001__x000c__x000c__x0000__x0007__x0000__x0000__x0000_Ƞ࿙_x0000__x0000__x0001__x0000__x0003__x0002__x0014__x0003_"/>
      <sheetName val="JUCK"/>
      <sheetName val="노임"/>
      <sheetName val="공사비예산서(토목분)"/>
      <sheetName val="터파기및재료"/>
      <sheetName val="Sheet1 _2_"/>
      <sheetName val="L형옹벽단위수량(35)"/>
      <sheetName val="TYPE-A"/>
      <sheetName val="내역서"/>
      <sheetName val="실행철강하도"/>
      <sheetName val="DATE"/>
      <sheetName val="사급자재"/>
      <sheetName val="경영상태"/>
      <sheetName val="국공유지및사유지"/>
      <sheetName val="바닥판"/>
      <sheetName val="J형측구단위수량"/>
      <sheetName val="부하(성남)"/>
      <sheetName val="총괄내역서"/>
      <sheetName val="수질정화시설"/>
      <sheetName val="경비_원본"/>
      <sheetName val="관급자재"/>
      <sheetName val="5Strand-장기처짐PCI"/>
      <sheetName val="간지"/>
      <sheetName val="당촌교교총괄수량"/>
      <sheetName val="타공종이기"/>
      <sheetName val="토공총집계"/>
      <sheetName val="총집계"/>
      <sheetName val="본체총집계 "/>
      <sheetName val="콘크리트수량총집계표 "/>
      <sheetName val="총철근집계표"/>
      <sheetName val="본체총철근집계표 "/>
      <sheetName val="평택토공집계"/>
      <sheetName val="당촌교(평택토공)"/>
      <sheetName val="본체평택집계"/>
      <sheetName val="부대공평택집계 "/>
      <sheetName val="본체철근집계표(평택방향)"/>
      <sheetName val="부대공철근집계표(평택방향) "/>
      <sheetName val="평택삽도"/>
      <sheetName val="평택산근"/>
      <sheetName val="당촌교(U-TYPE)"/>
      <sheetName val="당촌교(평택방향 시점측)"/>
      <sheetName val="당촌교(평택방향 종점측)"/>
      <sheetName val="음성토공집계"/>
      <sheetName val="당촌교(음성토공)"/>
      <sheetName val="음성집계"/>
      <sheetName val="철근집계표(음성방향) "/>
      <sheetName val="음성삽도"/>
      <sheetName val="음성산근"/>
      <sheetName val="당촌교(음성방향 시점측)"/>
      <sheetName val="당촌교(음성방향 종점측)"/>
      <sheetName val="당촌교(6.0M)평택시점"/>
      <sheetName val="당촌교(5.281M)평택종점"/>
      <sheetName val="당촌교(6.0M)음성종점"/>
      <sheetName val="당촌교(5.57M)음성시점"/>
      <sheetName val="가시설 집계표"/>
      <sheetName val="가시설"/>
      <sheetName val="IC1집계"/>
      <sheetName val="IC1목포시방향"/>
      <sheetName val="IC1목포시방향OUT"/>
      <sheetName val="IC1압해도방향"/>
      <sheetName val="IC1압해도방향OUT"/>
      <sheetName val="일반수량총괄집계"/>
      <sheetName val="맨홀수량산출"/>
      <sheetName val="마산방향"/>
      <sheetName val="진주방향"/>
      <sheetName val="백호우계수"/>
      <sheetName val="견적"/>
      <sheetName val="정부노임"/>
      <sheetName val="자재목록"/>
      <sheetName val="단가"/>
      <sheetName val="입력"/>
      <sheetName val="몰탈단가"/>
      <sheetName val="CRUDE RE-bar"/>
      <sheetName val="토공(우물통,기타) "/>
      <sheetName val="09년실적"/>
      <sheetName val="지급자재"/>
      <sheetName val="일위대가"/>
      <sheetName val="일위"/>
      <sheetName val="제품단가명세표"/>
      <sheetName val="BID"/>
      <sheetName val="산출내역서집계표"/>
      <sheetName val="000000"/>
      <sheetName val="견적대비표"/>
      <sheetName val="차로포장(설치조서)"/>
      <sheetName val="보도포장(설치조서)"/>
      <sheetName val="1-1"/>
      <sheetName val="건축내역"/>
      <sheetName val="4)유동표"/>
      <sheetName val="N賃率-職"/>
      <sheetName val="총집계표"/>
      <sheetName val="Sheet5"/>
      <sheetName val="I.설계조건"/>
      <sheetName val="입력란"/>
      <sheetName val="97노임단가"/>
      <sheetName val="말뚝지지력산정"/>
      <sheetName val="용수량(생활용수)"/>
      <sheetName val="데이타"/>
      <sheetName val="식재인부"/>
      <sheetName val="AS포장복구 "/>
      <sheetName val="INPUT(덕도방향-시점)"/>
      <sheetName val="1.설계기준"/>
      <sheetName val="교대(A1)"/>
      <sheetName val="배수공 내역서 적용수량"/>
      <sheetName val="자재단가"/>
      <sheetName val="토공 total"/>
      <sheetName val="자재별집계"/>
      <sheetName val="총재료집계"/>
      <sheetName val="개거재료집계"/>
      <sheetName val="개거수량산출"/>
      <sheetName val="개거위치조서"/>
      <sheetName val="덮개재료집계"/>
      <sheetName val="덮개수량산출"/>
      <sheetName val="덮개위치조서"/>
      <sheetName val="토적계산"/>
      <sheetName val="폐기물산출"/>
      <sheetName val="깨기재료집계"/>
      <sheetName val="깨기수량산출"/>
      <sheetName val="깨기위치조서"/>
      <sheetName val="중보용수로취입수문재료표"/>
      <sheetName val="중보용수로취입수문"/>
      <sheetName val="중보용수로취입수깨기수량"/>
      <sheetName val="MYUN(MAC)"/>
      <sheetName val="기둥"/>
      <sheetName val="1호맨홀토공"/>
      <sheetName val="3BL공동구 수량"/>
      <sheetName val="역T형"/>
      <sheetName val="교대(A1-A2)"/>
      <sheetName val="SLAB&quot;1&quot;"/>
      <sheetName val="재료"/>
      <sheetName val="다이꾸"/>
      <sheetName val="2경간"/>
      <sheetName val="투찰"/>
      <sheetName val="비탈면보호공수량산출"/>
      <sheetName val="룡전상부"/>
      <sheetName val="시설물일위"/>
      <sheetName val="전계가"/>
      <sheetName val="5지진시"/>
      <sheetName val="설비"/>
      <sheetName val="수토공단위당"/>
      <sheetName val="가공비"/>
      <sheetName val="데리네이타현황"/>
      <sheetName val="요율"/>
      <sheetName val="낙석방지망현황"/>
      <sheetName val="대창(장성)"/>
      <sheetName val="터널조도"/>
      <sheetName val="교통대책내역"/>
      <sheetName val="Sheet1_(2)"/>
      <sheetName val="Sheet1_(3)"/>
      <sheetName val="Sheet2_(3)"/>
      <sheetName val="Sheet3_(3)"/>
      <sheetName val="6PILE__(돌출)"/>
      <sheetName val="공통가설"/>
      <sheetName val="공사비집계"/>
      <sheetName val="중기사용료"/>
      <sheetName val="원가계산서"/>
      <sheetName val="재료비"/>
      <sheetName val="도장수량"/>
      <sheetName val="VXXXXX"/>
      <sheetName val="날개벽"/>
      <sheetName val="암거단위"/>
      <sheetName val="공내역"/>
      <sheetName val="암거단위-1련"/>
      <sheetName val="전선관"/>
      <sheetName val="횡배수관수량집계"/>
      <sheetName val="횡배수관기초"/>
      <sheetName val="내역"/>
      <sheetName val="단위가격"/>
      <sheetName val="장비"/>
      <sheetName val="산근1"/>
      <sheetName val="노무"/>
      <sheetName val="자재"/>
      <sheetName val="총괄표 "/>
      <sheetName val="경비"/>
      <sheetName val="기초도면제작"/>
      <sheetName val="주출입구조사"/>
      <sheetName val="0자재집계표"/>
      <sheetName val="안정계산"/>
      <sheetName val="단면검토"/>
      <sheetName val="구조물공"/>
      <sheetName val="단가및재료비"/>
      <sheetName val="REACTION(USE평시)"/>
      <sheetName val="REACTION(USD지진시)"/>
      <sheetName val="DIAPHRAGM"/>
      <sheetName val="3구조물공간지"/>
      <sheetName val="1집계표간지"/>
      <sheetName val="구조물공집계표"/>
      <sheetName val="토공집계표"/>
      <sheetName val="2여과지"/>
      <sheetName val="여과지집계표"/>
      <sheetName val="여과지"/>
      <sheetName val="여과지토적표"/>
      <sheetName val="3배수지"/>
      <sheetName val="배수지집계표"/>
      <sheetName val="배수지"/>
      <sheetName val="배수지토적표"/>
      <sheetName val="4염소투입실"/>
      <sheetName val="염소투입실집계표"/>
      <sheetName val="염소투입실공사"/>
      <sheetName val="우배수"/>
      <sheetName val="가제당공사비"/>
      <sheetName val="기초처리공사비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공사비"/>
      <sheetName val="단가산출서"/>
      <sheetName val="교각1"/>
      <sheetName val="백룡교차로"/>
      <sheetName val="산정교차로"/>
      <sheetName val="신영교차로"/>
      <sheetName val="날개벽수량표"/>
      <sheetName val="총괄"/>
      <sheetName val="수원공"/>
      <sheetName val="토공총괄표"/>
      <sheetName val="교각토공"/>
      <sheetName val="배지거총재료집계표"/>
      <sheetName val="2공구산출내역"/>
      <sheetName val="제출내역 (2)"/>
      <sheetName val="DATA 입력란"/>
      <sheetName val="SP"/>
      <sheetName val="준검 내역서"/>
      <sheetName val="다곡2교"/>
      <sheetName val="일위대가표"/>
      <sheetName val="수자재단위당"/>
      <sheetName val="70%"/>
      <sheetName val="수량총"/>
      <sheetName val="토공총"/>
      <sheetName val="data"/>
      <sheetName val="놀이광장"/>
      <sheetName val="다목적광장"/>
      <sheetName val="1"/>
      <sheetName val="2"/>
      <sheetName val="3"/>
      <sheetName val="4"/>
      <sheetName val="5"/>
      <sheetName val="6"/>
      <sheetName val="7"/>
      <sheetName val="8"/>
      <sheetName val="설계총괄표"/>
      <sheetName val="입찰안"/>
      <sheetName val="입력DATA"/>
      <sheetName val="평균터파기고(1-2,ASP)"/>
      <sheetName val="교각수량"/>
      <sheetName val="교각철근"/>
      <sheetName val="토공1(김천)"/>
      <sheetName val="토공1(남면)"/>
      <sheetName val="토공2(김천)"/>
      <sheetName val="토공2(남면)"/>
      <sheetName val="토공3(김천)"/>
      <sheetName val="토공3(남면)"/>
      <sheetName val="토공4(김천)"/>
      <sheetName val="토공4(남면)"/>
      <sheetName val="교각1(김천)"/>
      <sheetName val="교각1(남면)"/>
      <sheetName val="교각2(김천)"/>
      <sheetName val="교각2(남면)"/>
      <sheetName val="교각3(김천)"/>
      <sheetName val="교각3(남면)"/>
      <sheetName val="교각4(김천)"/>
      <sheetName val="교각4(남면)"/>
      <sheetName val="가도공수량"/>
      <sheetName val="가도공"/>
      <sheetName val="화해(함평)"/>
      <sheetName val="화해(장성)"/>
      <sheetName val="SLAB"/>
      <sheetName val="Baby일위대가"/>
      <sheetName val="물가시세"/>
      <sheetName val="직노"/>
      <sheetName val="IW-LIST"/>
      <sheetName val="연결관암거"/>
      <sheetName val="기계경비일람"/>
      <sheetName val="아스팔트 포장총괄집계표"/>
      <sheetName val="실행대비"/>
      <sheetName val="배수공수량총집계"/>
      <sheetName val="배"/>
      <sheetName val="TYPE-1"/>
      <sheetName val="이음개소"/>
      <sheetName val="3련 BOX"/>
      <sheetName val="상행-교대(A1-A2)"/>
      <sheetName val="VXXXXXXX"/>
      <sheetName val="tggwan(mac)"/>
      <sheetName val="data2"/>
      <sheetName val="BOX(1.5X1.5)"/>
      <sheetName val="금융비용"/>
      <sheetName val="수량집계"/>
      <sheetName val="배수공"/>
      <sheetName val="일위대가목록"/>
      <sheetName val="플랜트 설치"/>
      <sheetName val="노무비"/>
      <sheetName val="MFAB"/>
      <sheetName val="MFRT"/>
      <sheetName val="MPKG"/>
      <sheetName val="MPRD"/>
      <sheetName val="설계내역서"/>
      <sheetName val="횡 연장"/>
      <sheetName val="수량증감"/>
      <sheetName val="BOQ"/>
      <sheetName val="BOQ (2)"/>
      <sheetName val="콘크리트수량1"/>
      <sheetName val="골재집계표"/>
      <sheetName val="타공종이기(2)"/>
      <sheetName val="철근집계"/>
      <sheetName val="철근집계(2)"/>
      <sheetName val="주요자재"/>
      <sheetName val="콘크리트수량 (2)"/>
      <sheetName val="콘크리트수량"/>
      <sheetName val="콘크리트수량2"/>
      <sheetName val="덕전리"/>
      <sheetName val="L형옹벽(key)"/>
      <sheetName val="적용기준"/>
      <sheetName val="단위수량"/>
      <sheetName val="1호철근량"/>
      <sheetName val="5.정산서"/>
      <sheetName val="Macro1"/>
      <sheetName val="수량산출서(보강)"/>
      <sheetName val="용수지선토적"/>
      <sheetName val="LOPCALC"/>
      <sheetName val="석축설면"/>
      <sheetName val="법면단"/>
      <sheetName val="내역(영일)"/>
      <sheetName val="내역(중앙)"/>
      <sheetName val="내역(창신)"/>
      <sheetName val="1.3.1절점좌표"/>
      <sheetName val="1.1설계기준"/>
      <sheetName val="위치"/>
      <sheetName val="이토변실(A3-LINE)"/>
      <sheetName val="철근단면적"/>
      <sheetName val="일반맨홀수량집계"/>
      <sheetName val="안산기계장치"/>
      <sheetName val="제수"/>
      <sheetName val="예측단가간지"/>
      <sheetName val="guard(mac)"/>
      <sheetName val="프랜트면허"/>
      <sheetName val="토목주소"/>
      <sheetName val="현황산출서"/>
      <sheetName val="우,오수"/>
      <sheetName val="명세서"/>
      <sheetName val="상부철근"/>
      <sheetName val="두께별집계"/>
      <sheetName val="TABLE"/>
      <sheetName val="가시설수량"/>
      <sheetName val="횡배위치"/>
      <sheetName val="성서방향-교대(A2)"/>
      <sheetName val="집계표"/>
      <sheetName val="단가산출"/>
      <sheetName val="양지교"/>
      <sheetName val="건축2"/>
      <sheetName val="97 사업추정(WEKI)"/>
      <sheetName val="상촌2교-일반수량집계"/>
      <sheetName val="대창(함평)"/>
      <sheetName val="슬래브수량"/>
      <sheetName val="설계변경내역서"/>
      <sheetName val="중기비"/>
      <sheetName val="부하계산서"/>
      <sheetName val="단가 및 재료비"/>
      <sheetName val="단가산출2"/>
      <sheetName val="중기사용료산출근거"/>
      <sheetName val="예산총괄표"/>
      <sheetName val="산출내역서"/>
      <sheetName val="기본일위"/>
      <sheetName val="11.농지전용"/>
      <sheetName val="10.산지전용"/>
      <sheetName val="12.지형도면고시계획"/>
      <sheetName val="인구"/>
      <sheetName val="환경평가"/>
      <sheetName val="단가조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/>
      <sheetData sheetId="398" refreshError="1"/>
      <sheetData sheetId="399" refreshError="1"/>
      <sheetData sheetId="400" refreshError="1"/>
      <sheetData sheetId="40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"/>
      <sheetName val="갑,을"/>
      <sheetName val="노임단가"/>
      <sheetName val="6PILE  (돌출)"/>
      <sheetName val="조명시설"/>
      <sheetName val="교각1"/>
      <sheetName val="DATE"/>
      <sheetName val="1. 설계조건 2.단면가정 3. 하중계산"/>
      <sheetName val="DATA 입력란"/>
      <sheetName val="이월분수량집계"/>
      <sheetName val="실행철강하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PILE  (돌출)"/>
      <sheetName val="단위중량"/>
      <sheetName val="조명시설"/>
      <sheetName val="6PILE  _돌출_"/>
      <sheetName val="옹벽조금수정"/>
      <sheetName val="소업1교"/>
      <sheetName val="3BL공동구 수량"/>
      <sheetName val="#REF"/>
      <sheetName val="가설건물"/>
      <sheetName val="DATE"/>
      <sheetName val="반응조"/>
      <sheetName val="갑지"/>
      <sheetName val="내역서"/>
      <sheetName val="공사비집계"/>
      <sheetName val="포장공자재집계표"/>
      <sheetName val="본선 토공 분배표"/>
      <sheetName val="샘플표지"/>
      <sheetName val="진주방향"/>
      <sheetName val="토공 갑지"/>
      <sheetName val="입찰안"/>
      <sheetName val="부안일위"/>
      <sheetName val="총 괄 표"/>
      <sheetName val="내역"/>
      <sheetName val="참조"/>
      <sheetName val="사통"/>
      <sheetName val="물가시세"/>
      <sheetName val="노임단가"/>
      <sheetName val="터파기및재료"/>
      <sheetName val="Sheet1"/>
      <sheetName val="수지표"/>
      <sheetName val="셀명"/>
      <sheetName val="총괄"/>
      <sheetName val="하도내역 (철콘)"/>
      <sheetName val="SLAB&quot;1&quot;"/>
      <sheetName val="내역표지"/>
      <sheetName val="원형1호맨홀토공수량"/>
      <sheetName val="수량3"/>
      <sheetName val="안산기계장치"/>
      <sheetName val="교각계산"/>
      <sheetName val="2.단면가정 "/>
      <sheetName val="가격조사서"/>
      <sheetName val="약품설비"/>
      <sheetName val="8.PILE  (돌출)"/>
      <sheetName val="D200"/>
      <sheetName val="총괄내역서"/>
      <sheetName val="Sheet2"/>
      <sheetName val="빗물받이(910-510-410)"/>
      <sheetName val="6PILE 과속방지턱집계표!$K$12 (돌출)"/>
      <sheetName val="집계표(육상)"/>
      <sheetName val="지급자재"/>
      <sheetName val="우수받이재료집계표"/>
      <sheetName val="말뚝지지력산정"/>
      <sheetName val="가도공"/>
      <sheetName val="단면 (2)"/>
      <sheetName val="업무처리전"/>
      <sheetName val="Sheet1 (2)"/>
      <sheetName val="수량집계"/>
      <sheetName val="해전배수"/>
      <sheetName val="수문일1"/>
      <sheetName val="결과조달"/>
      <sheetName val="오동"/>
      <sheetName val="대조"/>
      <sheetName val="나한"/>
      <sheetName val="ABUT수량-A1"/>
      <sheetName val="4.2유효폭의 계산"/>
      <sheetName val="입찰"/>
      <sheetName val="현경"/>
      <sheetName val="U-TYPE(1)"/>
      <sheetName val="SIL98"/>
      <sheetName val="견적의뢰서"/>
      <sheetName val="2000년1차"/>
      <sheetName val="2000전체분"/>
      <sheetName val="200"/>
      <sheetName val="경상비"/>
      <sheetName val="제출내역 (2)"/>
      <sheetName val="인사자료총집계"/>
      <sheetName val="간 지1"/>
      <sheetName val="식재"/>
      <sheetName val="시설물"/>
      <sheetName val="식재출력용"/>
      <sheetName val="유지관리"/>
      <sheetName val="단가"/>
      <sheetName val="DATA2000"/>
      <sheetName val="공사비증감"/>
      <sheetName val="배수관산출"/>
      <sheetName val="수안보-MBR1"/>
      <sheetName val="3.공통공사대비"/>
      <sheetName val="목표세부명세"/>
      <sheetName val="견적서(토공)"/>
      <sheetName val="2호맨홀공제수량"/>
      <sheetName val="BID"/>
      <sheetName val="산출내역서"/>
      <sheetName val="실행철강하도"/>
      <sheetName val="1062-X방향 "/>
      <sheetName val="발주설계서(당초)"/>
      <sheetName val="포장물량집계"/>
      <sheetName val="원가"/>
      <sheetName val="실정보고"/>
      <sheetName val="갑지1"/>
      <sheetName val="1,2,3,4,5단위수량"/>
      <sheetName val="DATA98"/>
      <sheetName val="고창방향"/>
      <sheetName val="1. 설계조건 2.단면가정 3. 하중계산"/>
      <sheetName val="DATA 입력란"/>
      <sheetName val="000000"/>
      <sheetName val="예가표"/>
      <sheetName val="연돌일위집계"/>
      <sheetName val="간선계산"/>
      <sheetName val="공사비증감(P4) "/>
      <sheetName val="간지(1)"/>
      <sheetName val="6PILE+옹벽집계!$G$6+옹벽집계!$H$10  (돌출"/>
      <sheetName val="산출근거"/>
      <sheetName val="수로집계"/>
      <sheetName val="견적대비표"/>
      <sheetName val="실행예산"/>
      <sheetName val="식생블럭단위수량"/>
      <sheetName val="메서,변+증"/>
      <sheetName val="갑지(추정)"/>
      <sheetName val="공량산출서"/>
      <sheetName val="BOX 본체"/>
      <sheetName val="노무비"/>
      <sheetName val="EQUIP"/>
      <sheetName val="공종단가"/>
      <sheetName val="SG"/>
      <sheetName val="바닥판"/>
      <sheetName val="슬래브"/>
      <sheetName val="날개벽(시점좌측)"/>
      <sheetName val="배수통관(좌)"/>
      <sheetName val="단가일람"/>
      <sheetName val="조경일람"/>
      <sheetName val="S.중기사용료"/>
      <sheetName val="97노임단가"/>
      <sheetName val="입력란"/>
      <sheetName val="밸브설치"/>
      <sheetName val="금액내역서"/>
      <sheetName val="일위대가"/>
      <sheetName val="산근터빈"/>
      <sheetName val="공문"/>
      <sheetName val="COVER"/>
      <sheetName val="2공구산출내역"/>
      <sheetName val="ELECTRIC"/>
      <sheetName val="SCHEDULE"/>
      <sheetName val="공통비총괄표"/>
      <sheetName val="1TL종점(1)"/>
      <sheetName val="토목품셈"/>
      <sheetName val="PAD TR보호대기초"/>
      <sheetName val="가로등기초"/>
      <sheetName val="HANDHOLE(2)"/>
      <sheetName val="전차선로 물량표"/>
      <sheetName val="세대구분"/>
      <sheetName val="Sheet4"/>
      <sheetName val="뚝토공"/>
      <sheetName val="일위대가(계측기설치)"/>
      <sheetName val="기성내역"/>
      <sheetName val="공사내역"/>
      <sheetName val="실행"/>
      <sheetName val="자료"/>
      <sheetName val="시행후면적"/>
      <sheetName val="수량집계표"/>
      <sheetName val="교각정보"/>
      <sheetName val="기기리스트"/>
      <sheetName val="일위(PN)"/>
      <sheetName val="일위대가목록"/>
      <sheetName val="신당동집계표"/>
      <sheetName val="장비"/>
      <sheetName val="산근1"/>
      <sheetName val="노무"/>
      <sheetName val="자재"/>
      <sheetName val="단면A-A(TR)"/>
      <sheetName val="단면B-B(EA)"/>
      <sheetName val="역T형"/>
      <sheetName val="입상내역"/>
      <sheetName val="DATA입력"/>
      <sheetName val="1호맨홀토공"/>
      <sheetName val="TOWER 10TON"/>
      <sheetName val="TOWER 12TON"/>
      <sheetName val="CTEMCOST"/>
      <sheetName val="합천내역"/>
      <sheetName val="F-302"/>
      <sheetName val="F301.303"/>
      <sheetName val="plan&amp;section of foundation"/>
      <sheetName val="design load"/>
      <sheetName val="working load at the btm ft."/>
      <sheetName val="stability check"/>
      <sheetName val="design criteria"/>
      <sheetName val="산근"/>
      <sheetName val="D-3109"/>
      <sheetName val="대비표"/>
      <sheetName val="Total"/>
      <sheetName val="inter"/>
      <sheetName val="B"/>
      <sheetName val="PROCURE"/>
      <sheetName val="out_prog"/>
      <sheetName val="선적schedule (2)"/>
      <sheetName val="주식"/>
      <sheetName val="집계표"/>
      <sheetName val="6PILE  _돌_x001c__"/>
      <sheetName val="합의경상"/>
      <sheetName val="TOTAL_BOQ"/>
      <sheetName val="방음벽기초"/>
      <sheetName val="대비"/>
      <sheetName val="1.설계조건"/>
      <sheetName val="비탈면보호공수량산출"/>
      <sheetName val="유림골조"/>
      <sheetName val="9509"/>
      <sheetName val="산마루측구단위수량"/>
      <sheetName val="단가산출서"/>
      <sheetName val="6PILE__(돌출)"/>
      <sheetName val="6PILE___돌출_"/>
      <sheetName val="3BL공동구_수량"/>
      <sheetName val="프랜트면허"/>
      <sheetName val="토목주소"/>
      <sheetName val="archi(본사)"/>
      <sheetName val="수량산출내역1115"/>
      <sheetName val="배수내역"/>
      <sheetName val="도배공사언고"/>
      <sheetName val="수량산출"/>
      <sheetName val="배수내역(98년도분)"/>
      <sheetName val="약품공급2"/>
      <sheetName val="본부소개"/>
      <sheetName val="COPING"/>
      <sheetName val="4)유동표"/>
      <sheetName val="I.설계조건"/>
      <sheetName val="2002상반기노임기준"/>
      <sheetName val="1NYS(당)"/>
      <sheetName val="본체"/>
      <sheetName val="관로토공집계표"/>
      <sheetName val="일위대가목차"/>
      <sheetName val="01.견적내역서"/>
      <sheetName val="Sheet15"/>
      <sheetName val="내역(전체)"/>
      <sheetName val="설계조건"/>
      <sheetName val="수지예산"/>
      <sheetName val="을 2"/>
      <sheetName val="을 1"/>
      <sheetName val="손익분석"/>
      <sheetName val="2.단면가정"/>
      <sheetName val="2.교량(신설)"/>
      <sheetName val="격점수량"/>
      <sheetName val="단위수량"/>
      <sheetName val="일위대가1"/>
      <sheetName val="type-F"/>
      <sheetName val="3.하중산정4.지지력"/>
      <sheetName val="INPUT"/>
      <sheetName val="A1(토공)"/>
      <sheetName val="A1(구조물)"/>
      <sheetName val="수량집계(1)"/>
      <sheetName val="철근집계표"/>
      <sheetName val="포장직선구간"/>
      <sheetName val="Sheet17"/>
      <sheetName val="공사비예산서(토목분)"/>
      <sheetName val="3련 BOX"/>
      <sheetName val="I一般比"/>
      <sheetName val="직재"/>
      <sheetName val="가설사무소수량집계"/>
      <sheetName val="BOX(1.5X1.5)"/>
      <sheetName val="A-4"/>
      <sheetName val="TYPE-1"/>
      <sheetName val="★도급내역"/>
      <sheetName val="DRUM"/>
      <sheetName val="Quantity"/>
      <sheetName val="정보"/>
      <sheetName val="대림경상68억"/>
      <sheetName val="수량명세서"/>
      <sheetName val="표준단면수량(출력안함)"/>
      <sheetName val="기자재비"/>
      <sheetName val="Sheet3"/>
      <sheetName val="가공비"/>
      <sheetName val="설계산출표지"/>
      <sheetName val="96보완계획7.12"/>
      <sheetName val="코드표"/>
      <sheetName val="제수변수량H2.15"/>
      <sheetName val="_공기변수량"/>
      <sheetName val="중기사용료"/>
      <sheetName val="교량전기"/>
      <sheetName val="지장물C"/>
      <sheetName val="전기"/>
      <sheetName val="토적표(우안)"/>
      <sheetName val="토적표(좌안)"/>
      <sheetName val="DAILY"/>
      <sheetName val="2.대외공문"/>
      <sheetName val="참고사항"/>
      <sheetName val="근로자자료입력"/>
      <sheetName val="음봉방향"/>
      <sheetName val="토사(PE)"/>
      <sheetName val="이토변실(A3-LINE)"/>
      <sheetName val="날개벽"/>
      <sheetName val="견적서"/>
      <sheetName val="도봉2지구"/>
      <sheetName val="비목군분류일위"/>
      <sheetName val="사유서제출현황-2"/>
      <sheetName val="수입"/>
      <sheetName val="간접비"/>
      <sheetName val="대부예산서"/>
      <sheetName val="교각1"/>
      <sheetName val="기초공"/>
      <sheetName val="기둥(원형)"/>
      <sheetName val="부하(성남)"/>
      <sheetName val="부대공"/>
      <sheetName val="토공"/>
      <sheetName val="포장공"/>
      <sheetName val="CIVIL4"/>
      <sheetName val="Basic"/>
      <sheetName val="D"/>
      <sheetName val="L"/>
      <sheetName val="M"/>
      <sheetName val="Part AB"/>
      <sheetName val="Part I"/>
      <sheetName val="Part M"/>
      <sheetName val="S"/>
      <sheetName val="E"/>
      <sheetName val="Resource"/>
      <sheetName val="Exrate"/>
      <sheetName val="수문보고"/>
      <sheetName val="할증 "/>
      <sheetName val="40단가산출서"/>
      <sheetName val="40집계"/>
      <sheetName val="대,유,램"/>
      <sheetName val="경영상태"/>
      <sheetName val="민자토목설변1차"/>
      <sheetName val="허용지지력"/>
      <sheetName val="Output"/>
      <sheetName val="중기비"/>
      <sheetName val="보차도경계석"/>
      <sheetName val="1.수인터널"/>
      <sheetName val="DATA"/>
      <sheetName val="건축내역서"/>
      <sheetName val="설비내역서"/>
      <sheetName val="전기내역서"/>
      <sheetName val="교통표지판수량집계표"/>
      <sheetName val="1.토공"/>
      <sheetName val="인건비"/>
      <sheetName val="교대(A1-A2)"/>
      <sheetName val="설비"/>
      <sheetName val="칠산대교 중앙부"/>
      <sheetName val="칠산대교 시종점부"/>
      <sheetName val="토공계산서(부체도로)"/>
      <sheetName val="BOX"/>
      <sheetName val="당초"/>
      <sheetName val="지하"/>
      <sheetName val="골재및자재집계표"/>
      <sheetName val="대운산출"/>
      <sheetName val="정부노임단가"/>
      <sheetName val="침하계"/>
      <sheetName val="마감사양"/>
      <sheetName val="철근량"/>
      <sheetName val="배수공"/>
      <sheetName val="간지"/>
      <sheetName val="기계경비일람"/>
      <sheetName val="연습"/>
      <sheetName val="산출근거(S4)"/>
      <sheetName val="2000시행예상"/>
      <sheetName val="차액보증"/>
      <sheetName val="YES-T"/>
      <sheetName val="1을"/>
      <sheetName val="돌담교 상부수량"/>
      <sheetName val="우수받이"/>
      <sheetName val="최적단면"/>
      <sheetName val="토목"/>
      <sheetName val="기계(집계표)"/>
      <sheetName val="96노임기준"/>
      <sheetName val="건축"/>
      <sheetName val="J형측구단위수량"/>
      <sheetName val="소산진입"/>
      <sheetName val="가옥철거"/>
      <sheetName val="01.인원현황 (계획)"/>
      <sheetName val="총수량 (기성)"/>
      <sheetName val="단가조사"/>
      <sheetName val="40총괄"/>
      <sheetName val="수로단위수량"/>
      <sheetName val="4-1.노무비(직영)"/>
      <sheetName val="신표지1"/>
      <sheetName val="단위단가"/>
      <sheetName val="집수정"/>
      <sheetName val="화전내"/>
      <sheetName val="입출재고현황 (2)"/>
      <sheetName val="설직재-1"/>
      <sheetName val="2_단면가정_"/>
      <sheetName val="총_괄_표"/>
      <sheetName val="토공_갑지"/>
      <sheetName val="공사비증감(P4)_"/>
      <sheetName val="본선_토공_분배표"/>
      <sheetName val="단면_(2)"/>
      <sheetName val="하도내역_(철콘)"/>
      <sheetName val="AN-01"/>
      <sheetName val="PRICES"/>
      <sheetName val="CAL(1)."/>
      <sheetName val="12CGOU"/>
      <sheetName val="Bend_fact "/>
      <sheetName val="요약배부"/>
      <sheetName val="주관사업"/>
      <sheetName val="STAFF ANALYSIS"/>
      <sheetName val="C"/>
      <sheetName val="골조시행"/>
      <sheetName val="우수"/>
      <sheetName val="운반"/>
      <sheetName val="관급자재대"/>
      <sheetName val="일반수량"/>
      <sheetName val="낙찰표"/>
      <sheetName val="내역-가"/>
      <sheetName val="부대토목"/>
      <sheetName val="여과지동"/>
      <sheetName val="기초자료"/>
      <sheetName val="가압장구체수량산출서"/>
      <sheetName val="20-6(L)"/>
      <sheetName val="관로조사공"/>
      <sheetName val="본선차로수량집계표"/>
      <sheetName val="소비자가"/>
      <sheetName val="1단계"/>
      <sheetName val="집계표(OPTION)"/>
      <sheetName val="실행내역서"/>
      <sheetName val="70%"/>
      <sheetName val="공통가설공사"/>
      <sheetName val="L형집계"/>
      <sheetName val="변경집계표"/>
      <sheetName val="IW-LIST"/>
      <sheetName val="기본"/>
      <sheetName val="자재집계표"/>
      <sheetName val="옹벽"/>
      <sheetName val="금융비용"/>
      <sheetName val="T.T.P 단위수량"/>
      <sheetName val="일위"/>
      <sheetName val="갑지(집행)"/>
      <sheetName val="J01"/>
      <sheetName val="설계예시"/>
      <sheetName val="전선 및 전선관"/>
      <sheetName val="우각부보강"/>
      <sheetName val="의뢰서"/>
      <sheetName val="국공유지및사유지"/>
      <sheetName val="예상"/>
      <sheetName val="수량산출서"/>
      <sheetName val="을"/>
      <sheetName val="매립"/>
      <sheetName val="전력구구조물산근"/>
      <sheetName val="건설기계_목록"/>
      <sheetName val="DHEQSUPT"/>
      <sheetName val="ASP 일반구간_250A"/>
      <sheetName val="F301_303"/>
      <sheetName val="plan&amp;section_of_foundation"/>
      <sheetName val="design_load"/>
      <sheetName val="working_load_at_the_btm_ft_"/>
      <sheetName val="stability_check"/>
      <sheetName val="design_criteria"/>
      <sheetName val="CAL(1)_"/>
      <sheetName val="Bend_fact_"/>
      <sheetName val="STAFF_ANALYSIS"/>
      <sheetName val="Sheet1_(2)"/>
      <sheetName val="횡배날개"/>
      <sheetName val="BQMPALOC"/>
      <sheetName val="Cash2"/>
      <sheetName val="Z"/>
      <sheetName val="실행대비"/>
      <sheetName val="건축물터파기"/>
      <sheetName val="품셈TABLE"/>
      <sheetName val="guard(mac)"/>
      <sheetName val="설계"/>
      <sheetName val="6공구(당초)"/>
      <sheetName val="깨기"/>
      <sheetName val="직노"/>
      <sheetName val="배수관설치현황"/>
      <sheetName val="좌측"/>
      <sheetName val="기초일위"/>
      <sheetName val="수목단가"/>
      <sheetName val="시설수량표"/>
      <sheetName val="시설일위"/>
      <sheetName val="식재수량표"/>
      <sheetName val="식재일위"/>
      <sheetName val="일위목록"/>
      <sheetName val="자재단가"/>
      <sheetName val="대로근거"/>
      <sheetName val="중로근거"/>
      <sheetName val="데리네이타현황"/>
      <sheetName val="일위7"/>
      <sheetName val="일위6"/>
      <sheetName val="일위5"/>
      <sheetName val="노무단가비교표"/>
      <sheetName val="일위1"/>
      <sheetName val="일위2"/>
      <sheetName val="일위3"/>
      <sheetName val="일위4"/>
      <sheetName val="단가대비표"/>
      <sheetName val="일위8"/>
      <sheetName val="일위9"/>
      <sheetName val="철거산출근거"/>
      <sheetName val="목록"/>
      <sheetName val="자재단가표"/>
      <sheetName val="조합일"/>
      <sheetName val="철거일"/>
      <sheetName val="일위대가(1)"/>
      <sheetName val="예정(3)"/>
      <sheetName val="동원(3)"/>
      <sheetName val="9GNG운반"/>
      <sheetName val="수량"/>
      <sheetName val="이름"/>
      <sheetName val="부하계산서"/>
      <sheetName val="설계내역서"/>
      <sheetName val="무근깨기"/>
      <sheetName val="관급총괄"/>
      <sheetName val="토공-내역"/>
      <sheetName val="기계경비적용기준"/>
      <sheetName val="BOX-1510"/>
      <sheetName val="당초내역서"/>
      <sheetName val="단위수량산출"/>
      <sheetName val="1련박스"/>
      <sheetName val="기초INPUT"/>
      <sheetName val="주요자재집계"/>
      <sheetName val="지장물조서"/>
      <sheetName val="현장관리비"/>
      <sheetName val="계산근거"/>
      <sheetName val="woo(mac)"/>
      <sheetName val="김여중"/>
      <sheetName val="자금신청서"/>
      <sheetName val="전체변경예정공정표_2012.07.30"/>
      <sheetName val="Sheet13"/>
      <sheetName val="Sheet14"/>
      <sheetName val="GEN"/>
      <sheetName val="설계내역(2001)"/>
      <sheetName val="자재(설치)"/>
      <sheetName val="조건표"/>
      <sheetName val="품"/>
      <sheetName val="loading"/>
      <sheetName val="현황"/>
      <sheetName val="계화총괄"/>
      <sheetName val="계화배수(3대)"/>
      <sheetName val="철집"/>
      <sheetName val="1.설계기준"/>
      <sheetName val="기계경비"/>
      <sheetName val="계획서"/>
      <sheetName val="도자"/>
      <sheetName val="덤프총괄"/>
      <sheetName val="순성토운반거리산정"/>
      <sheetName val="임목폐기물파쇄"/>
      <sheetName val="토적집계표"/>
      <sheetName val="벌목공"/>
      <sheetName val="유동(순성_최종)"/>
      <sheetName val="비옥토수거"/>
      <sheetName val="이기(집계)"/>
      <sheetName val="2차토량발생"/>
      <sheetName val="6PILE (돌출)"/>
      <sheetName val="흥양2교토공집계표"/>
      <sheetName val="JUCKEYK"/>
      <sheetName val="2.하중산정"/>
      <sheetName val="TYPE-A"/>
      <sheetName val="부표총괄"/>
      <sheetName val="기존-내역"/>
      <sheetName val="제직재"/>
      <sheetName val="제-노임"/>
      <sheetName val="구조물공"/>
      <sheetName val="토공 total"/>
      <sheetName val="외주현황.wq1"/>
      <sheetName val="LOB"/>
      <sheetName val="C-직노1"/>
      <sheetName val="계약용량(서포)"/>
      <sheetName val="맨홀수량산출"/>
      <sheetName val="우수관로단위수량(300)"/>
      <sheetName val="원형맨홀수량"/>
      <sheetName val="화재 탐지 설비"/>
      <sheetName val="단면가정"/>
      <sheetName val="일위대가표"/>
      <sheetName val="옹벽집계표"/>
      <sheetName val="찍기"/>
      <sheetName val="에너지동"/>
      <sheetName val="중기목록표"/>
      <sheetName val="산출근거-S1"/>
      <sheetName val="공틀공사"/>
      <sheetName val="트랜치 집수정 연결관-연장산출서"/>
      <sheetName val="배수장토목공사비"/>
      <sheetName val="구체"/>
      <sheetName val="좌측날개벽"/>
      <sheetName val="우측날개벽"/>
      <sheetName val="tggwan(mac)"/>
      <sheetName val="단면검토"/>
      <sheetName val="상부공"/>
      <sheetName val="하천하류 철근수량 집계표"/>
      <sheetName val="연결관암거"/>
      <sheetName val="격점관로집계"/>
      <sheetName val="내역서(교량)전체"/>
      <sheetName val="외자배분"/>
      <sheetName val="외자내역"/>
      <sheetName val="건축내역"/>
      <sheetName val="6PILE_______G_6_______H_10____2"/>
      <sheetName val="노임"/>
      <sheetName val="설계내역"/>
      <sheetName val="견적서세부내용"/>
      <sheetName val="견적내용입력"/>
      <sheetName val="_xffff__xffff__xffff__xffff_"/>
      <sheetName val="_x0018__x0000_℀"/>
      <sheetName val="개요"/>
      <sheetName val="3절_CheckList_구분"/>
      <sheetName val="전기혼잡제경비(45)"/>
      <sheetName val="Pier 3"/>
      <sheetName val="증감내역"/>
      <sheetName val="N賃率-職"/>
      <sheetName val="STEEL BOX 단면설계(SEC.8)"/>
      <sheetName val="단위자갈수량1"/>
      <sheetName val="용산1(해보)"/>
      <sheetName val="계수시트"/>
      <sheetName val="인부노임"/>
      <sheetName val="광주전남"/>
      <sheetName val="중기목록"/>
      <sheetName val="운반단가"/>
      <sheetName val="구조물철거개소별명세"/>
      <sheetName val="입력시트"/>
      <sheetName val="변경내역대비표(2)"/>
      <sheetName val="Supplement2"/>
      <sheetName val="CODE"/>
      <sheetName val="총괄표"/>
      <sheetName val="전기일위대가"/>
      <sheetName val="P.M 별"/>
      <sheetName val="토적계산"/>
      <sheetName val="일반공사"/>
      <sheetName val="저"/>
      <sheetName val="REINF."/>
      <sheetName val="6PILE  _돌_x005f_x001c__"/>
      <sheetName val="INPUTDATA"/>
      <sheetName val="포장총괄집계표"/>
      <sheetName val="자재 집계표"/>
      <sheetName val="토공정보"/>
      <sheetName val="가시설(TYPE-A)"/>
      <sheetName val="1호맨홀가감수량"/>
      <sheetName val="1-1평균터파기고(1)"/>
      <sheetName val="1호맨홀수량산출"/>
      <sheetName val="MOTOR"/>
      <sheetName val="과속방지턱"/>
      <sheetName val="단가산출2"/>
      <sheetName val="중기사용료산출근거"/>
      <sheetName val="평가데이터"/>
      <sheetName val="1회기성을"/>
      <sheetName val="포설list원본"/>
      <sheetName val="직공시공계획서"/>
      <sheetName val="단가산출"/>
      <sheetName val="A LINE"/>
      <sheetName val="C.배수관공"/>
      <sheetName val="소방현물"/>
      <sheetName val="영동(D)"/>
      <sheetName val="우수맨홀공제단위수량"/>
      <sheetName val="01. 지사동"/>
      <sheetName val="표지"/>
      <sheetName val="입찰내역 발주처 양식"/>
      <sheetName val="교차구"/>
      <sheetName val="토목검측서"/>
      <sheetName val="이형관격점별수량산출(2)"/>
      <sheetName val="우수공"/>
      <sheetName val="품의"/>
      <sheetName val="공사개요"/>
      <sheetName val="A1-DATA"/>
      <sheetName val="단면"/>
      <sheetName val="업체선정"/>
      <sheetName val="대목"/>
      <sheetName val="마산방향"/>
      <sheetName val="주형"/>
      <sheetName val="직원인원"/>
      <sheetName val="지장물현황"/>
      <sheetName val="분묘 총 현황"/>
      <sheetName val="지하매설물조서"/>
      <sheetName val="지장물도면"/>
      <sheetName val="날개수량1.5"/>
      <sheetName val="날개벽수량표"/>
      <sheetName val="사리부설"/>
      <sheetName val="타견적(을)"/>
      <sheetName val="시멘트 및 골재량 (슬래브)"/>
      <sheetName val="시멘트 및 골재량 (거더)"/>
      <sheetName val="6월인원"/>
      <sheetName val="단가조사표"/>
      <sheetName val="배명(단가)"/>
      <sheetName val="토공산출(시)"/>
      <sheetName val="토공산출(포)"/>
      <sheetName val="공종별내역서"/>
      <sheetName val="도급견적가"/>
      <sheetName val="총집계"/>
      <sheetName val="임목폐기물집계"/>
      <sheetName val="98지급계획"/>
      <sheetName val="보험료산출"/>
      <sheetName val="산출내역(4월)"/>
      <sheetName val="산출내역(5월) (2)"/>
      <sheetName val="집수정(600-700)"/>
      <sheetName val="단가비교"/>
      <sheetName val="EP0618"/>
      <sheetName val="모델링"/>
      <sheetName val="하중계산"/>
      <sheetName val="MATERIAL"/>
      <sheetName val="내역검토사항"/>
      <sheetName val="간1"/>
      <sheetName val="공사예산서"/>
      <sheetName val="예산서(사급분)"/>
      <sheetName val="설계내역집계표"/>
      <sheetName val="간2"/>
      <sheetName val="총괄자재집계표"/>
      <sheetName val="수량총괄표"/>
      <sheetName val="간3"/>
      <sheetName val="품셈총괄표"/>
      <sheetName val="품셈"/>
      <sheetName val="간4"/>
      <sheetName val="부표총괄표"/>
      <sheetName val="부표"/>
      <sheetName val="간5"/>
      <sheetName val="별표총괄표"/>
      <sheetName val="별표"/>
      <sheetName val="운반거리"/>
      <sheetName val="간6"/>
      <sheetName val="간7"/>
      <sheetName val="상반기손익차2총괄"/>
      <sheetName val="경산"/>
      <sheetName val="공사명입력"/>
      <sheetName val="참고자료"/>
      <sheetName val="데이타"/>
      <sheetName val="GAEYO"/>
      <sheetName val="연결임시"/>
      <sheetName val="_x0018_"/>
      <sheetName val="시중노임"/>
      <sheetName val="옹벽식측구단위"/>
      <sheetName val="부대내역"/>
      <sheetName val="부대토공"/>
      <sheetName val="차선위치조서"/>
      <sheetName val="일위대가(가설)"/>
      <sheetName val="맨홀되메우기"/>
      <sheetName val="Finansal tamamlanma Eğrisi"/>
      <sheetName val="TESİSAT"/>
      <sheetName val="Finansal_tamamlanma_Eğrisi"/>
      <sheetName val="토공사"/>
      <sheetName val="7.PILE  (돌출)"/>
      <sheetName val="원가(조경)"/>
      <sheetName val="원가(토목)"/>
      <sheetName val="선급금신청서"/>
      <sheetName val="특2맨홀(차도)(T-A)"/>
      <sheetName val="특2맨홀(보도)(T-A)"/>
      <sheetName val="맨홀이음부 몰탈수량 집계표"/>
      <sheetName val="99노임단가"/>
      <sheetName val="자판실행"/>
      <sheetName val="각형맨홀"/>
      <sheetName val="요율"/>
      <sheetName val="전체철근집계"/>
      <sheetName val="6PILE__(돌출)1"/>
      <sheetName val="토공_갑지1"/>
      <sheetName val="총_괄_표1"/>
      <sheetName val="1062-X방향_"/>
      <sheetName val="3_공통공사대비"/>
      <sheetName val="제출내역_(2)"/>
      <sheetName val="1_설계조건"/>
      <sheetName val="8_PILE__(돌출)"/>
      <sheetName val="1__설계조건_2_단면가정_3__하중계산"/>
      <sheetName val="DATA_입력란"/>
      <sheetName val="BOX_본체"/>
      <sheetName val="6PILE_과속방지턱집계표!$K$12_(돌출)"/>
      <sheetName val="선적schedule_(2)"/>
      <sheetName val="4_2유효폭의_계산"/>
      <sheetName val="TOWER_10TON"/>
      <sheetName val="TOWER_12TON"/>
      <sheetName val="PAD_TR보호대기초"/>
      <sheetName val="전차선로_물량표"/>
      <sheetName val="3_하중산정4_지지력"/>
      <sheetName val="Summary "/>
      <sheetName val="Thiet bi"/>
      <sheetName val="DM.ChiPhi"/>
      <sheetName val="MAIN GATE HOUSE"/>
      <sheetName val="escon"/>
      <sheetName val="흄관기초"/>
      <sheetName val="자재집계"/>
      <sheetName val="6PILE___돌출_1"/>
      <sheetName val="2_단면가정_1"/>
      <sheetName val="3BL공동구_수량1"/>
      <sheetName val="Sheet1_(2)1"/>
      <sheetName val="하도내역_(철콘)1"/>
      <sheetName val="본선_토공_분배표1"/>
      <sheetName val="단면_(2)1"/>
      <sheetName val="공사비증감(P4)_1"/>
      <sheetName val="간_지1"/>
      <sheetName val="Part_AB"/>
      <sheetName val="Part_I"/>
      <sheetName val="Part_M"/>
      <sheetName val="할증_"/>
      <sheetName val="F301_3031"/>
      <sheetName val="plan&amp;section_of_foundation1"/>
      <sheetName val="design_load1"/>
      <sheetName val="working_load_at_the_btm_ft_1"/>
      <sheetName val="stability_check1"/>
      <sheetName val="design_criteria1"/>
      <sheetName val="4-1_노무비(직영)"/>
      <sheetName val="01_인원현황_(계획)"/>
      <sheetName val="을_2"/>
      <sheetName val="을_1"/>
      <sheetName val="S_중기사용료"/>
      <sheetName val="6PILE+옹벽집계!$G$6+옹벽집계!$H$10__(돌출"/>
      <sheetName val="01_견적내역서"/>
      <sheetName val="I_설계조건"/>
      <sheetName val="2_교량(신설)"/>
      <sheetName val="돌담교_상부수량"/>
      <sheetName val="6PILE___돌_"/>
      <sheetName val="1_수인터널"/>
      <sheetName val="CAL(1)_1"/>
      <sheetName val="Bend_fact_1"/>
      <sheetName val="STAFF_ANALYSIS1"/>
      <sheetName val="입출재고현황_(2)"/>
      <sheetName val="칠산대교_중앙부"/>
      <sheetName val="칠산대교_시종점부"/>
      <sheetName val="1_토공"/>
      <sheetName val="2_대외공문"/>
      <sheetName val="3련_BOX"/>
      <sheetName val="총수량_(기성)"/>
      <sheetName val="2_단면가정"/>
      <sheetName val="제수변수량H2_15"/>
      <sheetName val="T_T_P_단위수량"/>
      <sheetName val="BOX(1_5X1_5)"/>
      <sheetName val="전선_및_전선관"/>
      <sheetName val="ASP_일반구간_250A"/>
      <sheetName val="96보완계획7_12"/>
      <sheetName val="전체변경예정공정표_2012_07_30"/>
      <sheetName val="토공_total"/>
      <sheetName val="화재_탐지_설비"/>
      <sheetName val="6PILE_(돌출)"/>
      <sheetName val="외주현황_wq1"/>
      <sheetName val="REINF_"/>
      <sheetName val="P_M_별"/>
      <sheetName val="Eq. Mobilization"/>
      <sheetName val="하수급견적대비"/>
      <sheetName val="0"/>
      <sheetName val="안정검토"/>
      <sheetName val="목창호"/>
      <sheetName val="준검 내역서"/>
      <sheetName val="작성"/>
      <sheetName val="danga"/>
      <sheetName val="ilch"/>
      <sheetName val="264"/>
      <sheetName val="6MONTHS"/>
      <sheetName val="DANHPHAP"/>
      <sheetName val="일위대가(여기까지)"/>
      <sheetName val="금융"/>
      <sheetName val="95MAKER"/>
      <sheetName val="재료율"/>
      <sheetName val="차선도색"/>
      <sheetName val="U형측구 표준단면도"/>
      <sheetName val="dongia (2)"/>
      <sheetName val="負荷集計（断熱不燃）"/>
      <sheetName val="Div26 - Elect"/>
      <sheetName val="RAB AR&amp;STR"/>
      <sheetName val="6PILE__(돌출)2"/>
      <sheetName val="토공_갑지2"/>
      <sheetName val="총_괄_표2"/>
      <sheetName val="1062-X방향_1"/>
      <sheetName val="3_공통공사대비1"/>
      <sheetName val="제출내역_(2)1"/>
      <sheetName val="1_설계조건1"/>
      <sheetName val="8_PILE__(돌출)1"/>
      <sheetName val="1__설계조건_2_단면가정_3__하중계산1"/>
      <sheetName val="DATA_입력란1"/>
      <sheetName val="BOX_본체1"/>
      <sheetName val="6PILE_과속방지턱집계표!$K$12_(돌출)1"/>
      <sheetName val="선적schedule_(2)1"/>
      <sheetName val="4_2유효폭의_계산1"/>
      <sheetName val="TOWER_10TON1"/>
      <sheetName val="TOWER_12TON1"/>
      <sheetName val="PAD_TR보호대기초1"/>
      <sheetName val="전차선로_물량표1"/>
      <sheetName val="3_하중산정4_지지력1"/>
      <sheetName val="Summary_"/>
      <sheetName val="Thiet_bi"/>
      <sheetName val="DM_ChiPhi"/>
      <sheetName val="MAIN_GATE_HOUSE"/>
      <sheetName val="electrical"/>
      <sheetName val="MTP"/>
      <sheetName val="Y_WORK"/>
      <sheetName val="유리"/>
      <sheetName val="추진공"/>
      <sheetName val="MANP"/>
      <sheetName val="SYSTEM 945 Air&amp;Nitrogen"/>
      <sheetName val="백분율"/>
      <sheetName val="PM Demolition "/>
      <sheetName val="본실행경비"/>
      <sheetName val=" FURNACE현설"/>
      <sheetName val="연결원본-절대지우지말것"/>
      <sheetName val="가설대가"/>
      <sheetName val="토공대가"/>
      <sheetName val="구조대가"/>
      <sheetName val="포설대가1"/>
      <sheetName val="부대대가"/>
      <sheetName val="정산"/>
      <sheetName val="분석"/>
      <sheetName val="단위수량(출력X)"/>
      <sheetName val="VS P-Q"/>
      <sheetName val="Benchmark"/>
      <sheetName val="wall"/>
      <sheetName val="tifico"/>
      <sheetName val="EQT-ESTN"/>
      <sheetName val="PTdam"/>
      <sheetName val="Master"/>
      <sheetName val="DGCT"/>
      <sheetName val="Ts"/>
      <sheetName val="TH"/>
      <sheetName val="Bia"/>
      <sheetName val="Vattu"/>
      <sheetName val="XL4Poppy"/>
      <sheetName val="6PILE  _돌_x005f_x005f_x005f_x001c__"/>
      <sheetName val="DG duoi"/>
      <sheetName val="6PILE__(돌출)3"/>
      <sheetName val="토공_갑지3"/>
      <sheetName val="총_괄_표3"/>
      <sheetName val="2_단면가정_2"/>
      <sheetName val="3BL공동구_수량2"/>
      <sheetName val="6PILE___돌출_2"/>
      <sheetName val="Summary_1"/>
      <sheetName val="Thiet_bi1"/>
      <sheetName val="DM_ChiPhi1"/>
      <sheetName val="dongia_(2)"/>
      <sheetName val="RAB_AR&amp;STR"/>
      <sheetName val="Div26_-_Elect"/>
      <sheetName val="본선_토공_분배표2"/>
      <sheetName val="Sheet1_(2)2"/>
      <sheetName val="1062-X방향_2"/>
      <sheetName val="3_공통공사대비2"/>
      <sheetName val="제출내역_(2)2"/>
      <sheetName val="1_설계조건2"/>
      <sheetName val="8_PILE__(돌출)2"/>
      <sheetName val="단면_(2)2"/>
      <sheetName val="하도내역_(철콘)2"/>
      <sheetName val="1__설계조건_2_단면가정_3__하중계산2"/>
      <sheetName val="DATA_입력란2"/>
      <sheetName val="공사비증감(P4)_2"/>
      <sheetName val="BOX_본체2"/>
      <sheetName val="6PILE_과속방지턱집계표!$K$12_(돌출)2"/>
      <sheetName val="F301_3032"/>
      <sheetName val="plan&amp;section_of_foundation2"/>
      <sheetName val="design_load2"/>
      <sheetName val="working_load_at_the_btm_ft_2"/>
      <sheetName val="stability_check2"/>
      <sheetName val="design_criteria2"/>
      <sheetName val="선적schedule_(2)2"/>
      <sheetName val="4_2유효폭의_계산2"/>
      <sheetName val="TOWER_10TON2"/>
      <sheetName val="TOWER_12TON2"/>
      <sheetName val="PAD_TR보호대기초2"/>
      <sheetName val="전차선로_물량표2"/>
      <sheetName val="CAL(1)_2"/>
      <sheetName val="Bend_fact_2"/>
      <sheetName val="STAFF_ANALYSIS2"/>
      <sheetName val="3_하중산정4_지지력2"/>
      <sheetName val="간_지11"/>
      <sheetName val="01_견적내역서1"/>
      <sheetName val="Part_AB1"/>
      <sheetName val="Part_I1"/>
      <sheetName val="Part_M1"/>
      <sheetName val="할증_1"/>
      <sheetName val="6PILE+옹벽집계!$G$6+옹벽집계!$H$10__(돌1"/>
      <sheetName val="S_중기사용료1"/>
      <sheetName val="3련_BOX1"/>
      <sheetName val="MAIN_GATE_HOUSE1"/>
      <sheetName val="ASP_일반구간_250A1"/>
      <sheetName val="2_교량(신설)1"/>
      <sheetName val="I_설계조건1"/>
      <sheetName val="01_인원현황_(계획)1"/>
      <sheetName val="돌담교_상부수량1"/>
      <sheetName val="1_수인터널1"/>
      <sheetName val="입찰내역_발주처_양식"/>
      <sheetName val="6PILE___돌_x005f_x001c__"/>
      <sheetName val="배수관토공산출"/>
      <sheetName val="setup"/>
      <sheetName val="교대(A1)"/>
      <sheetName val="단위가격"/>
      <sheetName val="Open"/>
      <sheetName val="중기"/>
      <sheetName val="횡배위치"/>
      <sheetName val="Contents"/>
      <sheetName val="Form.A"/>
      <sheetName val="Electrical(ISBL)"/>
      <sheetName val="Form.C"/>
      <sheetName val="Form.D"/>
      <sheetName val="Form.E"/>
      <sheetName val="Form.F"/>
      <sheetName val="Form.G"/>
      <sheetName val="_x0018_?℀"/>
      <sheetName val="Rekap Addendum"/>
      <sheetName val="Hrg.Sat"/>
      <sheetName val="마감물량"/>
      <sheetName val="Sec I ML"/>
      <sheetName val=" PE-F-42 MR 9 Manpower"/>
      <sheetName val="On Time"/>
      <sheetName val="Curup"/>
      <sheetName val="Prabu"/>
      <sheetName val="PESANTREN"/>
      <sheetName val="G"/>
      <sheetName val="A"/>
      <sheetName val="견적"/>
      <sheetName val="미생물배양기 기초"/>
      <sheetName val="방송(체육관)"/>
      <sheetName val="관로연장산출"/>
      <sheetName val="IMPEADENCE MAP 취수장"/>
      <sheetName val="INPUT(덕도방향-시점)"/>
      <sheetName val="일위대가-2"/>
      <sheetName val="깨؀"/>
      <sheetName val="깨٫"/>
      <sheetName val="breakdown"/>
      <sheetName val="main1"/>
      <sheetName val="RefG"/>
      <sheetName val="IRR sponsor"/>
      <sheetName val="laroux"/>
      <sheetName val="1.설계조건 "/>
      <sheetName val="2.단면1"/>
      <sheetName val="2.단면2"/>
      <sheetName val="3.토압계산"/>
      <sheetName val="4.하중계산"/>
      <sheetName val="5.안정검토"/>
      <sheetName val="5.안정검토 (2)"/>
      <sheetName val="6.벽체계산"/>
      <sheetName val="7.FOOTING 계산(직접기초)"/>
      <sheetName val="7.PILE "/>
      <sheetName val="FOOTING 계산(PILE기초)"/>
      <sheetName val="FOOTING계산(돌출)"/>
      <sheetName val="BM"/>
      <sheetName val="BALAN1"/>
      <sheetName val="(10) Other Costs5"/>
      <sheetName val="LAST UPDATE"/>
      <sheetName val="h-013211-2"/>
      <sheetName val="Bill summary of cost"/>
      <sheetName val="INTERIOR WALLS"/>
      <sheetName val="LLEGADA"/>
      <sheetName val="GAE8'97"/>
      <sheetName val="CFA"/>
      <sheetName val="Material Price"/>
      <sheetName val="2.223M_due to adj profit"/>
      <sheetName val="Land Dev't. Ph-1"/>
      <sheetName val="GESTION FICHE"/>
      <sheetName val="TRADUCTION LISTES"/>
      <sheetName val="Table"/>
      <sheetName val="BQextra"/>
      <sheetName val="TOSHIBA-Structure"/>
      <sheetName val="8-31-98"/>
      <sheetName val="worksheet inchican"/>
      <sheetName val="combined 9-30"/>
      <sheetName val="정공공사"/>
      <sheetName val="기성집계"/>
      <sheetName val="일위대가-1"/>
      <sheetName val="횡배수관"/>
      <sheetName val="일용노임단가"/>
      <sheetName val="투입"/>
      <sheetName val="현장관리비 산출내역"/>
      <sheetName val="datasheet"/>
      <sheetName val="STEEL_BOX_단면설계(SEC_8)"/>
      <sheetName val="01__지사동"/>
      <sheetName val="하천하류_철근수량_집계표"/>
      <sheetName val="2_하중산정"/>
      <sheetName val="1_설계기준"/>
      <sheetName val="전계가"/>
      <sheetName val="총괄내역"/>
      <sheetName val="6PILE_______G_6_______H_10____3"/>
      <sheetName val="HVAC"/>
      <sheetName val="Riesgos y Oportunidades"/>
      <sheetName val="database"/>
      <sheetName val="INFOR-ST"/>
      <sheetName val="TEN CONG TRINH"/>
      <sheetName val="Notes"/>
      <sheetName val="BANG TONG HOP (2)"/>
      <sheetName val="AUTOMATIC SELECT"/>
      <sheetName val="USGC"/>
      <sheetName val="Equip."/>
      <sheetName val="Cash Out Table"/>
      <sheetName val="Net Cash Table"/>
      <sheetName val="산1~6"/>
      <sheetName val="중기조종사 단위단가"/>
      <sheetName val="금액결정"/>
      <sheetName val="품셈총_x0000__x0000_"/>
      <sheetName val="NAI"/>
      <sheetName val="보고서"/>
      <sheetName val="방배2E"/>
      <sheetName val="교사기준면적(초등)"/>
      <sheetName val="공정"/>
      <sheetName val="아파트 기성내역서"/>
      <sheetName val="0226"/>
      <sheetName val="제경비율"/>
      <sheetName val="우배수"/>
      <sheetName val="CFS3"/>
      <sheetName val="단면치수"/>
      <sheetName val="하중산정"/>
      <sheetName val="dongia_(2)1"/>
      <sheetName val="Div26_-_Elect1"/>
      <sheetName val="RAB_AR&amp;STR1"/>
      <sheetName val="시멘트_및_골재량_(슬래브)"/>
      <sheetName val="시멘트_및_골재량_(거더)"/>
      <sheetName val="F4-F7"/>
      <sheetName val="이형관"/>
      <sheetName val="도"/>
      <sheetName val="TTL"/>
      <sheetName val="Sheet9"/>
      <sheetName val="Sheet10"/>
      <sheetName val="전기자료"/>
      <sheetName val="Du lieu ban dau"/>
      <sheetName val="125x125"/>
      <sheetName val="Earthwork"/>
      <sheetName val="149-2"/>
      <sheetName val="Đon gia"/>
      <sheetName val="Duc_bk"/>
      <sheetName val="Đơn Giá "/>
      <sheetName val="Config"/>
      <sheetName val="TH_CPTB"/>
      <sheetName val="CP Khac cuoc VC"/>
      <sheetName val="Rates"/>
      <sheetName val="T.KE CP1"/>
      <sheetName val="시설물일위"/>
      <sheetName val="수목데이타 "/>
      <sheetName val="출입구총집계"/>
      <sheetName val="철근단면적"/>
      <sheetName val="토공집계"/>
      <sheetName val="평균터파기고(1-2,ASP)"/>
      <sheetName val="배수공집계표"/>
      <sheetName val="잡비계산"/>
      <sheetName val="암거날개벽재료집계"/>
      <sheetName val="용산3(영광)"/>
      <sheetName val="현장지지물물량"/>
      <sheetName val="견적 (2)"/>
      <sheetName val="갈현동"/>
      <sheetName val="수자재단위당"/>
      <sheetName val="T13(P68~72,78)"/>
      <sheetName val="Y-WORK"/>
      <sheetName val="IncStat 03-04"/>
      <sheetName val="IncStat 03  "/>
      <sheetName val="Авансы по СНГ"/>
      <sheetName val="LOADDAT"/>
      <sheetName val="UNIT 3"/>
      <sheetName val="Cashflow Analysis"/>
      <sheetName val="VC2 8.98"/>
      <sheetName val="적용환율"/>
      <sheetName val="BREAKDOWN(철거설치)"/>
      <sheetName val="경비2내역"/>
      <sheetName val="Item#9.3"/>
      <sheetName val="Item#1.9"/>
      <sheetName val="Item#6.7"/>
      <sheetName val="Item#2.6"/>
      <sheetName val="Item#4.10"/>
      <sheetName val="Item#5.8"/>
      <sheetName val="Item#7.21"/>
      <sheetName val="Item#3.8"/>
      <sheetName val="Item#8.7"/>
      <sheetName val="DESBAST"/>
      <sheetName val="Arch"/>
      <sheetName val="チューブ仕様"/>
      <sheetName val="Insulation_Utl_Off"/>
      <sheetName val="Note_Piping"/>
      <sheetName val="Forecast"/>
      <sheetName val="part j"/>
      <sheetName val="Part B"/>
      <sheetName val="UPA (C)"/>
      <sheetName val="Regenerator  Concrete Structure"/>
      <sheetName val="Ex-Rate"/>
      <sheetName val="WORKER"/>
      <sheetName val="Schedule S-Curve Revision#3"/>
      <sheetName val="Master Data"/>
      <sheetName val="石炭性状"/>
      <sheetName val="PSV2701F"/>
      <sheetName val="DESBASTE"/>
      <sheetName val="상부하중"/>
      <sheetName val="풍하중1"/>
      <sheetName val="음성방향"/>
      <sheetName val="ACUNIT"/>
      <sheetName val="가로등내역서"/>
      <sheetName val="물가자료"/>
      <sheetName val="공정계획(내부계획25%,내부w.f)"/>
      <sheetName val="AILC004"/>
      <sheetName val="XXXXXX"/>
      <sheetName val="도면자료제출일정"/>
      <sheetName val="BG"/>
      <sheetName val="Parem"/>
      <sheetName val="SEX"/>
      <sheetName val="Takeoff"/>
      <sheetName val="INFO"/>
      <sheetName val="B3A - TOWER A"/>
      <sheetName val="Bill of Qty MEP"/>
      <sheetName val="ctTBA"/>
      <sheetName val="PNT_QUOT__3"/>
      <sheetName val="COAT_WRAP_QIOT__3"/>
      <sheetName val="Nhan cong"/>
      <sheetName val="Gld"/>
      <sheetName val="Gxd"/>
      <sheetName val="QD957"/>
      <sheetName val="공사개요-C"/>
      <sheetName val="Items"/>
      <sheetName val="HESO"/>
      <sheetName val="TOTAL SUMMARY"/>
      <sheetName val="_x005f_x0018__x005f_x0000_℀"/>
      <sheetName val="견적을지"/>
      <sheetName val="1공구산출내역서"/>
      <sheetName val="안정계산"/>
      <sheetName val="98수문일위"/>
      <sheetName val="1_토공1"/>
      <sheetName val="S_중기사용료2"/>
      <sheetName val="1_토공2"/>
      <sheetName val="01_견적내역서2"/>
      <sheetName val="6PILE__(돌출)4"/>
      <sheetName val="2_단면가정_3"/>
      <sheetName val="6PILE___돌출_3"/>
      <sheetName val="3BL공동구_수량3"/>
      <sheetName val="하도내역_(철콘)3"/>
      <sheetName val="본선_토공_분배표3"/>
      <sheetName val="Sheet1_(2)3"/>
      <sheetName val="8_PILE__(돌출)3"/>
      <sheetName val="S_중기사용료3"/>
      <sheetName val="단면_(2)3"/>
      <sheetName val="3_공통공사대비3"/>
      <sheetName val="1062-X방향_3"/>
      <sheetName val="공사비증감(P4)_3"/>
      <sheetName val="1__설계조건_2_단면가정_3__하중계산3"/>
      <sheetName val="DATA_입력란3"/>
      <sheetName val="1_토공3"/>
      <sheetName val="01_견적내역서3"/>
      <sheetName val="제출내역_(2)3"/>
      <sheetName val="IBASE"/>
      <sheetName val="EARTH WORKS"/>
      <sheetName val="TBVL"/>
      <sheetName val="TLG Type"/>
      <sheetName val="FAB별"/>
      <sheetName val="℀"/>
      <sheetName val="_FURNACE현설"/>
      <sheetName val="산출내역(5월)_(2)"/>
      <sheetName val="자재_집계표"/>
      <sheetName val="Eq__Mobilization"/>
      <sheetName val="트랜치_집수정_연결관-연장산출서"/>
      <sheetName val="Pier_3"/>
      <sheetName val="Form_A"/>
      <sheetName val="Form_C"/>
      <sheetName val="Form_D"/>
      <sheetName val="Form_E"/>
      <sheetName val="Form_F"/>
      <sheetName val="Form_G"/>
      <sheetName val="토공_갑지4"/>
      <sheetName val="TOWER_10TON3"/>
      <sheetName val="TOWER_12TON3"/>
      <sheetName val="F301_3033"/>
      <sheetName val="plan&amp;section_of_foundation3"/>
      <sheetName val="design_load3"/>
      <sheetName val="working_load_at_the_btm_ft_3"/>
      <sheetName val="stability_check3"/>
      <sheetName val="design_criteria3"/>
      <sheetName val="선적schedule_(2)3"/>
      <sheetName val="총_괄_표4"/>
      <sheetName val="간_지12"/>
      <sheetName val="BOX_본체3"/>
      <sheetName val="PAD_TR보호대기초3"/>
      <sheetName val="전차선로_물량표3"/>
      <sheetName val="6PILE_과속방지턱집계표!$K$12_(돌출)3"/>
      <sheetName val="6PILE+옹벽집계!$G$6+옹벽집계!$H$10__(돌2"/>
      <sheetName val="3_하중산정4_지지력3"/>
      <sheetName val="4_2유효폭의_계산3"/>
      <sheetName val="01_인원현황_(계획)2"/>
      <sheetName val="2_교량(신설)2"/>
      <sheetName val="I_설계조건2"/>
      <sheetName val="BOX(1_5X1_5)1"/>
      <sheetName val="을_21"/>
      <sheetName val="을_11"/>
      <sheetName val="2_단면가정1"/>
      <sheetName val="Part_AB2"/>
      <sheetName val="Part_I2"/>
      <sheetName val="Part_M2"/>
      <sheetName val="제수변수량H2_151"/>
      <sheetName val="CAL(1)_3"/>
      <sheetName val="Bend_fact_3"/>
      <sheetName val="STAFF_ANALYSIS3"/>
      <sheetName val="입출재고현황_(2)1"/>
      <sheetName val="1_설계조건3"/>
      <sheetName val="총수량_(기성)1"/>
      <sheetName val="4-1_노무비(직영)1"/>
      <sheetName val="할증_2"/>
      <sheetName val="돌담교_상부수량2"/>
      <sheetName val="칠산대교_중앙부1"/>
      <sheetName val="칠산대교_시종점부1"/>
      <sheetName val="1_수인터널2"/>
      <sheetName val="3련_BOX2"/>
      <sheetName val="T_T_P_단위수량1"/>
      <sheetName val="2_대외공문1"/>
      <sheetName val="전선_및_전선관1"/>
      <sheetName val="ASP_일반구간_250A2"/>
      <sheetName val="2_하중산정1"/>
      <sheetName val="96보완계획7_121"/>
      <sheetName val="1_설계기준1"/>
      <sheetName val="Form_A1"/>
      <sheetName val="Form_C1"/>
      <sheetName val="Form_D1"/>
      <sheetName val="Form_E1"/>
      <sheetName val="Form_F1"/>
      <sheetName val="Form_G1"/>
      <sheetName val="_FURNACE현설1"/>
      <sheetName val="전체변경예정공정표_2012_07_301"/>
      <sheetName val="입찰내역_발주처_양식1"/>
      <sheetName val="화재_탐지_설비1"/>
      <sheetName val="6PILE_(돌출)1"/>
      <sheetName val="P_M_별1"/>
      <sheetName val="REINF_1"/>
      <sheetName val="하천하류_철근수량_집계표1"/>
      <sheetName val="토공_total1"/>
      <sheetName val="외주현황_wq11"/>
      <sheetName val="트랜치_집수정_연결관-연장산출서1"/>
      <sheetName val="Summary_2"/>
      <sheetName val="Thiet_bi2"/>
      <sheetName val="DM_ChiPhi2"/>
      <sheetName val="MAIN_GATE_HOUSE2"/>
      <sheetName val="Pier_31"/>
      <sheetName val="산출내역(5월)_(2)1"/>
      <sheetName val="STEEL_BOX_단면설계(SEC_8)1"/>
      <sheetName val="시멘트_및_골재량_(슬래브)1"/>
      <sheetName val="시멘트_및_골재량_(거더)1"/>
      <sheetName val="자재_집계표1"/>
      <sheetName val="6PILE___돌_x005f_x001c__1"/>
      <sheetName val="Eq__Mobilization1"/>
      <sheetName val="01__지사동1"/>
      <sheetName val="A_LINE1"/>
      <sheetName val="C_배수관공1"/>
      <sheetName val="Finansal_tamamlanma_Eğrisi2"/>
      <sheetName val="A_LINE"/>
      <sheetName val="C_배수관공"/>
      <sheetName val="Finansal_tamamlanma_Eğrisi1"/>
      <sheetName val="동력부하계산"/>
      <sheetName val="WORK"/>
      <sheetName val="기본단가"/>
      <sheetName val="인건비단가"/>
      <sheetName val="내부산출서"/>
      <sheetName val="J直材4"/>
      <sheetName val="소도3교"/>
      <sheetName val="제1종배수관"/>
      <sheetName val="제2종배수관"/>
      <sheetName val="제4종배수관"/>
      <sheetName val="세목전체"/>
      <sheetName val="기계공사"/>
      <sheetName val="공사비총"/>
      <sheetName val="토목공사"/>
      <sheetName val="1호맨홀가시설토공(2~4)"/>
      <sheetName val="1호맨홀토공 (4)"/>
      <sheetName val="1호맨홀연결관토공 (2)"/>
      <sheetName val="CAUDIT"/>
      <sheetName val="L밽P"/>
      <sheetName val="L밽©"/>
      <sheetName val="L_x0002__x0000_"/>
      <sheetName val="터널조도"/>
      <sheetName val="노임이"/>
      <sheetName val="본사인상전"/>
      <sheetName val="이토변실"/>
      <sheetName val="능률"/>
      <sheetName val="잡석,기타"/>
      <sheetName val="토공 (3)"/>
      <sheetName val="연장,면적"/>
      <sheetName val="보강토옹벽총계"/>
      <sheetName val="토공 (2)"/>
      <sheetName val="우수공수량총괄"/>
      <sheetName val="오수공총괄"/>
      <sheetName val="상수총괄"/>
      <sheetName val=" 비점오염저감시설"/>
      <sheetName val="세륜장"/>
      <sheetName val="_x005f_xffff__x005f_xffff__x005f_xffff__x005f_xffff_"/>
      <sheetName val="목차"/>
      <sheetName val="간지1"/>
      <sheetName val="1.사유서"/>
      <sheetName val="부재별산출서"/>
      <sheetName val="투자필요검토서(복수업체추천서 포함)"/>
      <sheetName val="기계경비(시간당)"/>
      <sheetName val="램머"/>
      <sheetName val="식재인부"/>
      <sheetName val="시설물기초"/>
      <sheetName val="SLAB"/>
      <sheetName val="시산표"/>
      <sheetName val="공통부대비"/>
      <sheetName val="구성비"/>
      <sheetName val="예산총괄표"/>
      <sheetName val="재료비"/>
      <sheetName val="경비총괄표"/>
      <sheetName val="1. 검사비외"/>
      <sheetName val="3.공사운영비"/>
      <sheetName val="2.외주공사비"/>
      <sheetName val="본사공가현황"/>
      <sheetName val="검사원"/>
      <sheetName val="기성요약서"/>
      <sheetName val="원가계산서"/>
      <sheetName val="공종별집계표"/>
      <sheetName val="순공사비산출서"/>
      <sheetName val="#첨부서류"/>
      <sheetName val="보험료정산내역서"/>
      <sheetName val="산갑"/>
      <sheetName val="안전관리비사용내역서(총괄표)"/>
      <sheetName val="품질갑지"/>
      <sheetName val="매몰부검측갑지"/>
      <sheetName val="관급수불부갑지"/>
      <sheetName val="사급수불부갑지"/>
      <sheetName val="노무비지급대장갑지"/>
      <sheetName val="사진대지갑"/>
      <sheetName val="기성사진대지"/>
      <sheetName val="기성검사사진"/>
      <sheetName val="환경기계공정표 (3)"/>
      <sheetName val="G2설비도급"/>
      <sheetName val="SC1"/>
      <sheetName val="간접1"/>
      <sheetName val="6PILE__(돌출)5"/>
      <sheetName val="4_2유효폭의_계산4"/>
      <sheetName val="6PILE___돌출_4"/>
      <sheetName val="토공_갑지5"/>
      <sheetName val="3BL공동구_수량4"/>
      <sheetName val="하도내역_(철콘)4"/>
      <sheetName val="본선_토공_분배표4"/>
      <sheetName val="BOX_본체4"/>
      <sheetName val="Sheet1_(2)4"/>
      <sheetName val="2_단면가정_4"/>
      <sheetName val="1062-X방향_4"/>
      <sheetName val="1__설계조건_2_단면가정_3__하중계산4"/>
      <sheetName val="DATA_입력란4"/>
      <sheetName val="3_공통공사대비4"/>
      <sheetName val="단면_(2)4"/>
      <sheetName val="총_괄_표5"/>
      <sheetName val="6PILE+옹벽집계!$G$6+옹벽집계!$H$10__(돌3"/>
      <sheetName val="8_PILE__(돌출)4"/>
      <sheetName val="TOWER_10TON4"/>
      <sheetName val="TOWER_12TON4"/>
      <sheetName val="공사비증감(P4)_4"/>
      <sheetName val="6PILE_과속방지턱집계표!$K$12_(돌출)4"/>
      <sheetName val="제출내역_(2)4"/>
      <sheetName val="간_지13"/>
      <sheetName val="3_하중산정4_지지력4"/>
      <sheetName val="F301_3034"/>
      <sheetName val="plan&amp;section_of_foundation4"/>
      <sheetName val="design_load4"/>
      <sheetName val="working_load_at_the_btm_ft_4"/>
      <sheetName val="stability_check4"/>
      <sheetName val="design_criteria4"/>
      <sheetName val="선적schedule_(2)4"/>
      <sheetName val="PAD_TR보호대기초4"/>
      <sheetName val="I_설계조건3"/>
      <sheetName val="전차선로_물량표4"/>
      <sheetName val="1_설계조건4"/>
      <sheetName val="칠산대교_중앙부2"/>
      <sheetName val="칠산대교_시종점부2"/>
      <sheetName val="을_22"/>
      <sheetName val="을_12"/>
      <sheetName val="BOX(1_5X1_5)2"/>
      <sheetName val="2_교량(신설)3"/>
      <sheetName val="2_하중산정2"/>
      <sheetName val="Part_AB3"/>
      <sheetName val="Part_I3"/>
      <sheetName val="Part_M3"/>
      <sheetName val="2_단면가정2"/>
      <sheetName val="할증_3"/>
      <sheetName val="CAL(1)_4"/>
      <sheetName val="Bend_fact_4"/>
      <sheetName val="STAFF_ANALYSIS4"/>
      <sheetName val="ASP_일반구간_250A3"/>
      <sheetName val="01_인원현황_(계획)3"/>
      <sheetName val="토공_total2"/>
      <sheetName val="입출재고현황_(2)2"/>
      <sheetName val="돌담교_상부수량3"/>
      <sheetName val="1_수인터널3"/>
      <sheetName val="3련_BOX3"/>
      <sheetName val="총수량_(기성)2"/>
      <sheetName val="4-1_노무비(직영)2"/>
      <sheetName val="전선_및_전선관2"/>
      <sheetName val="제수변수량H2_152"/>
      <sheetName val="전체변경예정공정표_2012_07_302"/>
      <sheetName val="96보완계획7_122"/>
      <sheetName val="P_M_별2"/>
      <sheetName val="1_설계기준2"/>
      <sheetName val="T_T_P_단위수량2"/>
      <sheetName val="2_대외공문2"/>
      <sheetName val="외주현황_wq12"/>
      <sheetName val="화재_탐지_설비2"/>
      <sheetName val="6PILE_(돌출)2"/>
      <sheetName val="입찰내역_발주처_양식2"/>
      <sheetName val="트랜치_집수정_연결관-연장산출서2"/>
      <sheetName val="Summary_3"/>
      <sheetName val="Thiet_bi3"/>
      <sheetName val="DM_ChiPhi3"/>
      <sheetName val="MAIN_GATE_HOUSE3"/>
      <sheetName val="Pier_32"/>
      <sheetName val="하천하류_철근수량_집계표2"/>
      <sheetName val="REINF_2"/>
      <sheetName val="준검_내역서"/>
      <sheetName val="STEEL_BOX_단면설계(SEC_8)2"/>
      <sheetName val="자재_집계표2"/>
      <sheetName val="시멘트_및_골재량_(슬래브)2"/>
      <sheetName val="시멘트_및_골재량_(거더)2"/>
      <sheetName val="A_LINE2"/>
      <sheetName val="C_배수관공2"/>
      <sheetName val="Finansal_tamamlanma_Eğrisi3"/>
      <sheetName val="_FURNACE현설2"/>
      <sheetName val="산출내역(5월)_(2)2"/>
      <sheetName val="01__지사동2"/>
      <sheetName val="Form_A2"/>
      <sheetName val="Form_C2"/>
      <sheetName val="Form_D2"/>
      <sheetName val="Form_E2"/>
      <sheetName val="Form_F2"/>
      <sheetName val="Form_G2"/>
      <sheetName val="dongia_(2)2"/>
      <sheetName val="Div26_-_Elect2"/>
      <sheetName val="RAB_AR&amp;STR2"/>
      <sheetName val="6PILE___돌_x005f_x001c__2"/>
      <sheetName val="맨홀이음부_몰탈수량_집계표"/>
      <sheetName val="7_PILE__(돌출)"/>
      <sheetName val="VS_P-Q"/>
      <sheetName val="SYSTEM_945_Air&amp;Nitrogen"/>
      <sheetName val="중기조종사_단위단가"/>
      <sheetName val="Eq__Mobilization2"/>
      <sheetName val="날개수량1_5"/>
      <sheetName val="U형측구_표준단면도"/>
      <sheetName val="PM_Demolition_"/>
      <sheetName val="IRR_sponsor"/>
      <sheetName val="1_설계조건_"/>
      <sheetName val="2_단면1"/>
      <sheetName val="2_단면2"/>
      <sheetName val="3_토압계산"/>
      <sheetName val="4_하중계산"/>
      <sheetName val="5_안정검토"/>
      <sheetName val="5_안정검토_(2)"/>
      <sheetName val="6_벽체계산"/>
      <sheetName val="7_FOOTING_계산(직접기초)"/>
      <sheetName val="7_PILE_"/>
      <sheetName val="FOOTING_계산(PILE기초)"/>
      <sheetName val="(10)_Other_Costs5"/>
      <sheetName val="LAST_UPDATE"/>
      <sheetName val="Bill_summary_of_cost"/>
      <sheetName val="INTERIOR_WALLS"/>
      <sheetName val="Material_Price"/>
      <sheetName val="2_223M_due_to_adj_profit"/>
      <sheetName val="Land_Dev't__Ph-1"/>
      <sheetName val="GESTION_FICHE"/>
      <sheetName val="TRADUCTION_LISTES"/>
      <sheetName val="worksheet_inchican"/>
      <sheetName val="combined_9-30"/>
      <sheetName val="미생물배양기_기초"/>
      <sheetName val="현장관리비_산출내역"/>
      <sheetName val="Equip_"/>
      <sheetName val="6PILE___돌_x005f_x005f_x005f_x001c__"/>
      <sheetName val="DG_duoi"/>
      <sheetName val="IMPEADENCE_MAP_취수장"/>
      <sheetName val="아파트_기성내역서"/>
      <sheetName val="TEN_CONG_TRINH"/>
      <sheetName val="BANG_TONG_HOP_(2)"/>
      <sheetName val="AUTOMATIC_SELECT"/>
      <sheetName val="Riesgos_y_Oportunidades"/>
      <sheetName val="?℀"/>
      <sheetName val="투자필요검토서(복수업체추천서_포함)"/>
      <sheetName val="공정계획(내부계획25%,내부w_f)"/>
      <sheetName val="분묘_총_현황"/>
      <sheetName val="Cash_Out_Table"/>
      <sheetName val="Net_Cash_Table"/>
      <sheetName val="1_MV"/>
      <sheetName val="Parameter"/>
      <sheetName val="CAPVC"/>
      <sheetName val="6PILE___돌_x001c__"/>
      <sheetName val="Tong du toan"/>
      <sheetName val="GENERAL REQUIREMENTS"/>
      <sheetName val="CIM"/>
      <sheetName val="SP10"/>
      <sheetName val="運転条件一覧"/>
      <sheetName val="40인공산출서"/>
      <sheetName val="40산출기초"/>
      <sheetName val="40전기실"/>
      <sheetName val="40전력간선"/>
      <sheetName val="40용접기용"/>
      <sheetName val="40전등"/>
      <sheetName val="40RACE WAY"/>
      <sheetName val="40전열"/>
      <sheetName val="30신설일위대가"/>
      <sheetName val="30집계표"/>
      <sheetName val="__"/>
      <sheetName val="옹벽_x0000__x0000_Ԁ"/>
      <sheetName val="상행-교대(A1-A2)"/>
      <sheetName val="01"/>
      <sheetName val="깨_x0000_"/>
      <sheetName val="소방현䀀"/>
      <sheetName val="소방현_x0000_"/>
      <sheetName val="8.석축단위(H=1.5M)"/>
      <sheetName val="Sheet6"/>
      <sheetName val="기안"/>
      <sheetName val="개산공사비"/>
      <sheetName val="공예을"/>
      <sheetName val="관경결정"/>
      <sheetName val="plumbing"/>
      <sheetName val="pro ra op"/>
      <sheetName val="grafik"/>
      <sheetName val="Sch"/>
      <sheetName val="HARGA MATERIAL"/>
      <sheetName val="CH-RANC"/>
      <sheetName val="Competitors"/>
      <sheetName val="VV-REV2"/>
      <sheetName val="DIV.1"/>
      <sheetName val="analisa"/>
      <sheetName val="ALAT"/>
      <sheetName val="BAHAN"/>
      <sheetName val="Analisa Harga"/>
      <sheetName val="BQ"/>
      <sheetName val="hsp-STR-ARS"/>
      <sheetName val="Summary"/>
      <sheetName val="Analisa Harga Satuan"/>
      <sheetName val="Bank"/>
      <sheetName val="Hrg Satuan"/>
      <sheetName val="Public Area"/>
      <sheetName val="analis standar(8m)"/>
      <sheetName val="GRAND TOTAL"/>
      <sheetName val="div2"/>
      <sheetName val="Daf 1"/>
      <sheetName val="EQ_an"/>
      <sheetName val="LISTRIK"/>
      <sheetName val="VA_code"/>
      <sheetName val="Persiapan"/>
      <sheetName val="95삼성급(본사)"/>
      <sheetName val="TB"/>
      <sheetName val="Spec ME"/>
      <sheetName val="Balok"/>
      <sheetName val="Factor"/>
      <sheetName val="BOQ CBM"/>
      <sheetName val="PileCap"/>
      <sheetName val="REQDELTA"/>
      <sheetName val="BAG_2"/>
      <sheetName val="I_KAMAR"/>
      <sheetName val="Analisa HSP"/>
      <sheetName val="Pipe"/>
      <sheetName val="ELEC_DCI"/>
      <sheetName val="INST_DCI"/>
      <sheetName val="RAB"/>
      <sheetName val="PRO_DCI"/>
      <sheetName val="HVAC_DCI"/>
      <sheetName val="PIPE_DCI"/>
      <sheetName val="4-Basic Price"/>
      <sheetName val="villa"/>
      <sheetName val="Harsat Upah"/>
      <sheetName val="Perhitungan Besi"/>
      <sheetName val="ANL"/>
      <sheetName val="Cash Flow bulanan"/>
      <sheetName val="H.Satuan"/>
      <sheetName val="Perm. Test"/>
      <sheetName val="schalt"/>
      <sheetName val="schtng"/>
      <sheetName val="schbhn"/>
      <sheetName val="IGCC査定"/>
      <sheetName val="소요자재"/>
      <sheetName val="노무산출서"/>
      <sheetName val="6PILE_옹_____G_6_옹_____H_10____2"/>
      <sheetName val="개발행위"/>
      <sheetName val="INSTR"/>
      <sheetName val="trf(36%)"/>
      <sheetName val="Cons.Val"/>
      <sheetName val="EQUIPOS"/>
      <sheetName val="33628-Rev. A"/>
      <sheetName val="도급"/>
      <sheetName val="상반기손익차2瓐쓏"/>
      <sheetName val="중동공구"/>
      <sheetName val="역T형(H=6.0) (2)"/>
      <sheetName val="Module2"/>
      <sheetName val="EXC-R"/>
      <sheetName val="Bill rekap"/>
      <sheetName val="Rekapitulasi"/>
      <sheetName val="Perhit.Alat"/>
      <sheetName val="I-KAMAR"/>
      <sheetName val="Harga"/>
      <sheetName val="Koordinat"/>
      <sheetName val="TDC Item Dets"/>
      <sheetName val="TDC Item Sumry"/>
      <sheetName val="TDC Key Qty Sumry"/>
      <sheetName val="List - Components"/>
      <sheetName val="List - Equipment"/>
      <sheetName val="Item Sumry - Std Imp"/>
      <sheetName val="Unit Costs - Std Imp"/>
      <sheetName val="Unit MH - Std Imp"/>
      <sheetName val="Proj TIC - Std Imp"/>
      <sheetName val="기본단가표"/>
      <sheetName val="ENE-CAL 1"/>
      <sheetName val="종배수관"/>
      <sheetName val="원형맨_x0000__x0000__x0005_"/>
      <sheetName val="방배동내역(리라)"/>
      <sheetName val="C_d"/>
      <sheetName val="부서별(배부후)_계획"/>
      <sheetName val="Comps"/>
      <sheetName val="C-制_x0010__x0000_"/>
      <sheetName val="4배"/>
      <sheetName val="6배"/>
      <sheetName val="3배"/>
      <sheetName val="5배"/>
      <sheetName val="1배"/>
      <sheetName val="DGchitiet "/>
      <sheetName val="consilidate"/>
      <sheetName val="HS"/>
      <sheetName val="GIAVLIEU"/>
      <sheetName val="Chiet tinh dz35"/>
      <sheetName val="손익차총괄2"/>
      <sheetName val="CP HMC"/>
      <sheetName val="Tong hop DT XDCT"/>
      <sheetName val="주차구획선수량"/>
      <sheetName val="유동(순성_최종"/>
      <sheetName val="TEST1"/>
      <sheetName val="상 부"/>
      <sheetName val="착공내역서"/>
      <sheetName val="현장조사"/>
      <sheetName val="맨홀_공사비"/>
      <sheetName val="수목표준대가"/>
      <sheetName val="99년하반기"/>
      <sheetName val="노무비단가"/>
      <sheetName val="부대공사총괄"/>
      <sheetName val="현장경비"/>
      <sheetName val="건축공사집계표"/>
      <sheetName val="AN-MAJOR"/>
      <sheetName val="LOKASI"/>
      <sheetName val="예총"/>
      <sheetName val="Sales"/>
      <sheetName val="토목내역"/>
      <sheetName val="Du_lieu_ban_dau"/>
      <sheetName val="Đon_gia"/>
      <sheetName val="Đơn_Giá_"/>
      <sheetName val="CP_Khac_cuoc_VC"/>
      <sheetName val="T_KE_CP1"/>
      <sheetName val="NOTE"/>
      <sheetName val="FitOutConfCentre"/>
      <sheetName val="LEGEND"/>
      <sheetName val="Sheet7"/>
      <sheetName val="30万表三"/>
      <sheetName val="jj"/>
      <sheetName val="6BPRO"/>
      <sheetName val="方案1表二"/>
      <sheetName val="2010电气概算 价目表"/>
      <sheetName val="gsde06"/>
      <sheetName val="调整系数"/>
      <sheetName val="热力"/>
      <sheetName val="G2TempSheet"/>
      <sheetName val="建筑工程统计表06月份 "/>
      <sheetName val="cespiti cet2 piombino (2)"/>
      <sheetName val="Hac.Lots"/>
      <sheetName val="4-Lane bridge"/>
      <sheetName val="Res.Lots"/>
      <sheetName val="Spine Road"/>
      <sheetName val="CT Thang Mo"/>
      <sheetName val="CT  PL"/>
      <sheetName val="DonGia chetao"/>
      <sheetName val="DonGia VatTuLK"/>
      <sheetName val="lam-moi"/>
      <sheetName val="Dự thầu"/>
      <sheetName val="tu"/>
      <sheetName val="Chiet tinh dz22"/>
      <sheetName val="Rekap_Addendum"/>
      <sheetName val="Hrg_Sat"/>
      <sheetName val="Sec_I_ML"/>
      <sheetName val="_PE-F-42_MR_9_Manpower"/>
      <sheetName val="On_Time"/>
      <sheetName val="dongia_(2)3"/>
      <sheetName val="RAB_AR&amp;STR3"/>
      <sheetName val="Div26_-_Elect3"/>
      <sheetName val="6PILE___돌_x005f_x005f_x005f_x001c__1"/>
      <sheetName val="DG_duoi1"/>
      <sheetName val="TEN_CONG_TRINH1"/>
      <sheetName val="Rekap_Addendum1"/>
      <sheetName val="Hrg_Sat1"/>
      <sheetName val="Sec_I_ML1"/>
      <sheetName val="_PE-F-42_MR_9_Manpower1"/>
      <sheetName val="On_Time1"/>
      <sheetName val="BANG_TONG_HOP_(2)1"/>
      <sheetName val="AUTOMATIC_SELECT1"/>
      <sheetName val="Du_lieu_ban_dau1"/>
      <sheetName val="面雅樹"/>
      <sheetName val="CTG"/>
      <sheetName val="Bang phan tich Quy che"/>
      <sheetName val="도급원가"/>
      <sheetName val="상선"/>
      <sheetName val="시멘트 및 골ꍈ┊楀◞_x0000_"/>
      <sheetName val="시멘트 및 골_xdc48_ʉꍈ&gt;㱀ᇈ뮰"/>
      <sheetName val="외자배_x0000_"/>
      <sheetName val="FIXED EQUIPMENT"/>
      <sheetName val="综合概算"/>
      <sheetName val="PERSONNELIST"/>
      <sheetName val="Foglio1"/>
      <sheetName val="SYSTEM_945_Air&amp;Nitrogen1"/>
      <sheetName val="PM_Demolition_1"/>
      <sheetName val="마산Z꬀"/>
      <sheetName val="1,2공구원가계산서"/>
      <sheetName val="집 계 표"/>
      <sheetName val="Bored Pile"/>
      <sheetName val="bridge # 1"/>
      <sheetName val="mat'ls"/>
      <sheetName val="03-13 Anticipated"/>
      <sheetName val="03-13 Approved"/>
      <sheetName val="hauling"/>
      <sheetName val="ﾄﾞﾊﾞｲFUEL GAS追見"/>
      <sheetName val="Inputs"/>
      <sheetName val="BD"/>
      <sheetName val="Others"/>
      <sheetName val="sum mdc"/>
      <sheetName val="Parameters"/>
      <sheetName val="Code 07"/>
      <sheetName val="slipsumpR"/>
      <sheetName val="0000"/>
      <sheetName val="derive"/>
      <sheetName val="List Equip"/>
      <sheetName val="LabCost"/>
      <sheetName val="MatCost"/>
      <sheetName val="Concrete"/>
      <sheetName val="Process C (1-166)"/>
      <sheetName val="Stl-B"/>
      <sheetName val="eqpmt"/>
      <sheetName val="labor"/>
      <sheetName val="PM"/>
      <sheetName val="MATL"/>
      <sheetName val="Budget"/>
      <sheetName val="Legal Risk Analysis"/>
      <sheetName val="HaulingLine hardware"/>
      <sheetName val="Front Page"/>
      <sheetName val="March"/>
      <sheetName val="derivation"/>
      <sheetName val="MANHOLE"/>
      <sheetName val="Named Range"/>
      <sheetName val="TRUCK HAUL CYCLE-waste"/>
      <sheetName val="bill 2"/>
      <sheetName val="2.2 띠장의 설계"/>
      <sheetName val="i112996P6"/>
      <sheetName val="ref"/>
      <sheetName val="lookups"/>
      <sheetName val="BOQ"/>
      <sheetName val="05. VO Log (Master Data)"/>
      <sheetName val="Report"/>
      <sheetName val="revised#1"/>
      <sheetName val="수량산출서 갑지"/>
      <sheetName val="도로단위당"/>
      <sheetName val="TEL"/>
      <sheetName val="임목폐기_x0000_挳ƀ"/>
      <sheetName val="01_견적내역서4"/>
      <sheetName val="S_중기사용료4"/>
      <sheetName val="1_토공4"/>
      <sheetName val="토량1-1"/>
      <sheetName val="단면검_x0000_"/>
      <sheetName val="1ST"/>
      <sheetName val="유림콘도"/>
      <sheetName val="설명표지"/>
      <sheetName val="공사설명"/>
      <sheetName val="변경표지"/>
      <sheetName val="변경사유"/>
      <sheetName val="공정증감조서(총괄)"/>
      <sheetName val="공정증감조서(세부)"/>
      <sheetName val="예산표지"/>
      <sheetName val="정산변경예산내역"/>
      <sheetName val="정산변경내역서(한줄)"/>
      <sheetName val="정산변경내역서(두줄)"/>
      <sheetName val="고용보험표지"/>
      <sheetName val="고용보험료가입증명원"/>
      <sheetName val="안전표지"/>
      <sheetName val="안전세부정산내역"/>
      <sheetName val="안전관리비 사용내역-총괄"/>
      <sheetName val="안전관리비 사용내역-세부"/>
      <sheetName val="공사기간표지"/>
      <sheetName val="공사기간"/>
      <sheetName val="소요노력산출근거"/>
      <sheetName val="자재표지"/>
      <sheetName val="사급자재조서"/>
      <sheetName val="신규대가표지"/>
      <sheetName val="신규대가"/>
      <sheetName val="준공도"/>
      <sheetName val="청산공사"/>
      <sheetName val="경비"/>
      <sheetName val="L밽¶"/>
      <sheetName val="주공 갑지"/>
      <sheetName val="슬래브(PF)(하류)"/>
      <sheetName val="충돌 내용"/>
      <sheetName val="적용단가"/>
      <sheetName val="빌딩 안내"/>
      <sheetName val="토적劰Ï勼"/>
      <sheetName val="bearing"/>
      <sheetName val="gVL"/>
      <sheetName val="FA-LISTING"/>
      <sheetName val="GiaVL"/>
      <sheetName val="PNT-QUOT-#3"/>
      <sheetName val="Chenh lech vat tu"/>
      <sheetName val="gia vt,nc,may"/>
      <sheetName val="vlieu"/>
      <sheetName val="이형관격점별수량_x0000__x0000__x0005__x0000_陀"/>
      <sheetName val="이형관격점별수량_x0000__x0000__x0005__x0000_妠"/>
      <sheetName val="기성청구서(1회)"/>
      <sheetName val="조명율표"/>
      <sheetName val="규준틀"/>
      <sheetName val="역T형옹벽(3.0)"/>
      <sheetName val="흙쌓기도수로설치현황"/>
      <sheetName val="이기ᣉᾼ栃컒"/>
      <sheetName val="9. 예정공정표(전체)"/>
      <sheetName val="관로토공"/>
      <sheetName val="단중표"/>
      <sheetName val="Mc1"/>
      <sheetName val="일위대¹"/>
      <sheetName val="Fig 4-14"/>
      <sheetName val="1안"/>
      <sheetName val="토목镃_xdc03_"/>
      <sheetName val="Supplement_x0000_"/>
      <sheetName val="Supplementᐨ"/>
      <sheetName val="고자현황"/>
      <sheetName val="수목데이타_"/>
      <sheetName val="환경기계공정표_(3)"/>
      <sheetName val="1_x0000__x0000_Ԁ"/>
      <sheetName val="주현(해보)"/>
      <sheetName val="주현(영광)"/>
      <sheetName val="아파트 "/>
      <sheetName val="중기䒬ȯૐ"/>
      <sheetName val="한강운반비"/>
      <sheetName val="설계예산2"/>
      <sheetName val="BXLDL"/>
      <sheetName val="Bill No.1.7"/>
      <sheetName val="Bill No.1.3"/>
      <sheetName val="Bill No.1.4"/>
      <sheetName val="Savings"/>
      <sheetName val="Summary Bill No. 1"/>
      <sheetName val="ERECIN"/>
      <sheetName val="6PILE__(돌출)6"/>
      <sheetName val="6PILE___돌출_5"/>
      <sheetName val="토공_갑지6"/>
      <sheetName val="총_괄_표6"/>
      <sheetName val="3BL공동구_수량5"/>
      <sheetName val="Sheet1_(2)5"/>
      <sheetName val="2_단면가정_5"/>
      <sheetName val="본선_토공_분배표5"/>
      <sheetName val="3_하중산정4_지지력5"/>
      <sheetName val="1062-X방향_5"/>
      <sheetName val="하도내역_(철콘)5"/>
      <sheetName val="6PILE_과속방지턱집계표!$K$12_(돌출)5"/>
      <sheetName val="제출내역_(2)5"/>
      <sheetName val="단면_(2)5"/>
      <sheetName val="F301_3035"/>
      <sheetName val="plan&amp;section_of_foundation5"/>
      <sheetName val="design_load5"/>
      <sheetName val="working_load_at_the_btm_ft_5"/>
      <sheetName val="stability_check5"/>
      <sheetName val="design_criteria5"/>
      <sheetName val="선적schedule_(2)5"/>
      <sheetName val="4_2유효폭의_계산5"/>
      <sheetName val="8_PILE__(돌출)5"/>
      <sheetName val="1__설계조건_2_단면가정_3__하중계산5"/>
      <sheetName val="DATA_입력란5"/>
      <sheetName val="간_지14"/>
      <sheetName val="3_공통공사대비5"/>
      <sheetName val="공사비증감(P4)_5"/>
      <sheetName val="TOWER_10TON5"/>
      <sheetName val="TOWER_12TON5"/>
      <sheetName val="CAL(1)_5"/>
      <sheetName val="Bend_fact_5"/>
      <sheetName val="STAFF_ANALYSIS5"/>
      <sheetName val="6PILE+옹벽집계!$G$6+옹벽집계!$H$10__(돌4"/>
      <sheetName val="ASP_일반구간_250A4"/>
      <sheetName val="BOX_본체5"/>
      <sheetName val="을_23"/>
      <sheetName val="을_13"/>
      <sheetName val="2_단면가정3"/>
      <sheetName val="Part_AB4"/>
      <sheetName val="Part_I4"/>
      <sheetName val="Part_M4"/>
      <sheetName val="할증_4"/>
      <sheetName val="돌담교_상부수량4"/>
      <sheetName val="PAD_TR보호대기초5"/>
      <sheetName val="전차선로_물량표5"/>
      <sheetName val="6PILE___돌_1"/>
      <sheetName val="1_수인터널4"/>
      <sheetName val="I_설계조건4"/>
      <sheetName val="01_인원현황_(계획)4"/>
      <sheetName val="1_설계조건5"/>
      <sheetName val="외주현황_wq13"/>
      <sheetName val="Summary_4"/>
      <sheetName val="Thiet_bi4"/>
      <sheetName val="DM_ChiPhi4"/>
      <sheetName val="3련_BOX4"/>
      <sheetName val="MAIN_GATE_HOUSE4"/>
      <sheetName val="2_교량(신설)4"/>
      <sheetName val="전체변경예정공정표_2012_07_303"/>
      <sheetName val="칠산대교_중앙부3"/>
      <sheetName val="칠산대교_시종점부3"/>
      <sheetName val="입출재고현황_(2)3"/>
      <sheetName val="총수량_(기성)3"/>
      <sheetName val="4-1_노무비(직영)3"/>
      <sheetName val="제수변수량H2_153"/>
      <sheetName val="T_T_P_단위수량3"/>
      <sheetName val="BOX(1_5X1_5)3"/>
      <sheetName val="1_설계기준3"/>
      <sheetName val="2_하중산정3"/>
      <sheetName val="96보완계획7_123"/>
      <sheetName val="화재_탐지_설비3"/>
      <sheetName val="2_대외공문3"/>
      <sheetName val="6PILE_(돌출)3"/>
      <sheetName val="전선_및_전선관3"/>
      <sheetName val="P_M_별3"/>
      <sheetName val="REINF_3"/>
      <sheetName val="하천하류_철근수량_집계표3"/>
      <sheetName val="토공_total3"/>
      <sheetName val="입찰내역_발주처_양식3"/>
      <sheetName val="STEEL_BOX_단면설계(SEC_8)3"/>
      <sheetName val="시멘트_및_골재량_(슬래브)3"/>
      <sheetName val="시멘트_및_골재량_(거더)3"/>
      <sheetName val="6PILE___돌_x005f_x001c__3"/>
      <sheetName val="_FURNACE현설3"/>
      <sheetName val="산출내역(5월)_(2)3"/>
      <sheetName val="자재_집계표3"/>
      <sheetName val="Eq__Mobilization3"/>
      <sheetName val="01__지사동3"/>
      <sheetName val="Pier_33"/>
      <sheetName val="트랜치_집수정_연결관-연장산출서3"/>
      <sheetName val="Form_A3"/>
      <sheetName val="Form_C3"/>
      <sheetName val="Form_D3"/>
      <sheetName val="Form_E3"/>
      <sheetName val="Form_F3"/>
      <sheetName val="Form_G3"/>
      <sheetName val="A_LINE3"/>
      <sheetName val="C_배수관공3"/>
      <sheetName val="날개수량1_51"/>
      <sheetName val="Finansal_tamamlanma_Eğrisi4"/>
      <sheetName val="준검_내역서1"/>
      <sheetName val="맨홀이음부_몰탈수량_집계표1"/>
      <sheetName val="7_PILE__(돌출)1"/>
      <sheetName val="U형측구_표준단면도1"/>
      <sheetName val="중기조종사_단위단가1"/>
      <sheetName val="Equip_1"/>
      <sheetName val="아파트_기성내역서1"/>
      <sheetName val="VS_P-Q1"/>
      <sheetName val="현장관리비_산출내역1"/>
      <sheetName val="Cash_Out_Table1"/>
      <sheetName val="Net_Cash_Table1"/>
      <sheetName val="Riesgos_y_Oportunidades1"/>
      <sheetName val="IRR_sponsor1"/>
      <sheetName val="1_설계조건_1"/>
      <sheetName val="2_단면11"/>
      <sheetName val="2_단면21"/>
      <sheetName val="3_토압계산1"/>
      <sheetName val="4_하중계산1"/>
      <sheetName val="5_안정검토1"/>
      <sheetName val="5_안정검토_(2)1"/>
      <sheetName val="6_벽체계산1"/>
      <sheetName val="7_FOOTING_계산(직접기초)1"/>
      <sheetName val="7_PILE_1"/>
      <sheetName val="FOOTING_계산(PILE기초)1"/>
      <sheetName val="(10)_Other_Costs51"/>
      <sheetName val="LAST_UPDATE1"/>
      <sheetName val="Bill_summary_of_cost1"/>
      <sheetName val="INTERIOR_WALLS1"/>
      <sheetName val="Material_Price1"/>
      <sheetName val="2_223M_due_to_adj_profit1"/>
      <sheetName val="Land_Dev't__Ph-11"/>
      <sheetName val="GESTION_FICHE1"/>
      <sheetName val="TRADUCTION_LISTES1"/>
      <sheetName val="worksheet_inchican1"/>
      <sheetName val="combined_9-301"/>
      <sheetName val="분묘_총_현황1"/>
      <sheetName val="미생물배양기_기초1"/>
      <sheetName val="IMPEADENCE_MAP_취수장1"/>
      <sheetName val="견적_(2)"/>
      <sheetName val="EARTH_WORKS"/>
      <sheetName val="B3A_-_TOWER_A"/>
      <sheetName val="Bill_of_Qty_MEP"/>
      <sheetName val="Nhan_cong"/>
      <sheetName val="TLG_Type"/>
      <sheetName val="TOTAL_SUMMARY"/>
      <sheetName val="투자필요검토서(복수업체추천서_포함)1"/>
      <sheetName val="DGchitiet_"/>
      <sheetName val="Tong_du_toan"/>
      <sheetName val="GENERAL_REQUIREMENTS"/>
      <sheetName val="공정계획(내부계획25%,내부w_f)1"/>
      <sheetName val="1호맨홀토공_(4)"/>
      <sheetName val="1호맨홀연결관토공_(2)"/>
      <sheetName val="IncStat_03-04"/>
      <sheetName val="IncStat_03__"/>
      <sheetName val="Авансы_по_СНГ"/>
      <sheetName val="UNIT_3"/>
      <sheetName val="Cashflow_Analysis"/>
      <sheetName val="VC2_8_98"/>
      <sheetName val="Item#9_3"/>
      <sheetName val="Item#1_9"/>
      <sheetName val="Item#6_7"/>
      <sheetName val="Item#2_6"/>
      <sheetName val="Item#4_10"/>
      <sheetName val="Item#5_8"/>
      <sheetName val="Item#7_21"/>
      <sheetName val="Item#3_8"/>
      <sheetName val="Item#8_7"/>
      <sheetName val="part_j"/>
      <sheetName val="Part_B"/>
      <sheetName val="UPA_(C)"/>
      <sheetName val="Regenerator__Concrete_Structure"/>
      <sheetName val="Schedule_S-Curve_Revision#3"/>
      <sheetName val="Master_Data"/>
      <sheetName val="토공_(3)"/>
      <sheetName val="토공_(2)"/>
      <sheetName val="_비점오염저감시설"/>
      <sheetName val="1_사유서"/>
      <sheetName val="역T형(H=6_0)_(2)"/>
      <sheetName val="법면"/>
      <sheetName val="중기일위대가"/>
      <sheetName val="배수공1"/>
      <sheetName val="SAKUB"/>
      <sheetName val="설비원가"/>
      <sheetName val="트랜치 집수정 연결쌌ꔅ/_x0000_ࠀ,_x0000_"/>
      <sheetName val="트랜치 집수정 연결쌌ꔅ/_x0000_　©_x0000_"/>
      <sheetName val="제1영업소"/>
      <sheetName val="제2영업소"/>
      <sheetName val="제3영업소"/>
      <sheetName val="SENSITIVITAS"/>
      <sheetName val="MAT&amp;LABOR"/>
      <sheetName val="Daftar Harga"/>
      <sheetName val="Daftar Upah"/>
      <sheetName val="BIL"/>
      <sheetName val="Annex B"/>
      <sheetName val="비옥토수⁂"/>
      <sheetName val="NNgung"/>
      <sheetName val="도수로수량산출"/>
      <sheetName val="钢筋混凝土井井盖板材料表"/>
      <sheetName val="마산방향철근집계"/>
      <sheetName val="은행"/>
      <sheetName val="구리토평1전기"/>
      <sheetName val="CAL1"/>
      <sheetName val="직공시공계반͇"/>
      <sheetName val="직공시공계_x0000__x0000_"/>
      <sheetName val="dnc4"/>
      <sheetName val="gia vt"/>
      <sheetName val="TABLE-A"/>
      <sheetName val="C-制_x005f_x0010__x005f_x0000_"/>
      <sheetName val="시중노임단가"/>
      <sheetName val="내역(정지)"/>
      <sheetName val="맨홀조서"/>
      <sheetName val="SANBAISU"/>
      <sheetName val="증감내역서"/>
      <sheetName val="문학간접"/>
      <sheetName val="간접"/>
      <sheetName val="DP 40"/>
      <sheetName val="임목폐기물_xdc00_萲"/>
      <sheetName val="Balance"/>
      <sheetName val="Medagama"/>
      <sheetName val="Sandunpura"/>
      <sheetName val="Veheragala"/>
      <sheetName val="Collection"/>
      <sheetName val="Rainfall Data"/>
      <sheetName val="Mahawanawela"/>
      <sheetName val="Nuwaragala"/>
      <sheetName val="Siripura"/>
      <sheetName val="Background"/>
      <sheetName val="jobhist"/>
      <sheetName val="合成単価作成表-BLDG"/>
      <sheetName val="Sch.6"/>
      <sheetName val="Sch.1"/>
      <sheetName val="소화실적"/>
      <sheetName val="특수선일위대가"/>
      <sheetName val="sumoflaborates"/>
      <sheetName val="TIE-INS"/>
      <sheetName val="Rate Analysis"/>
      <sheetName val="부표총ం"/>
      <sheetName val="횡배수관설치현황"/>
      <sheetName val="5흙막이"/>
      <sheetName val="공주-교대(A1)"/>
      <sheetName val="Europe Competitors"/>
      <sheetName val="기본DATA"/>
      <sheetName val="공사비"/>
      <sheetName val="원형측구(B-type)"/>
      <sheetName val="국내조달(통합-1)"/>
      <sheetName val="6PILE_______G_6_______H_10____4"/>
      <sheetName val="3.바닥판설계"/>
      <sheetName val="FB25JN"/>
      <sheetName val="옥외 전력간선공사"/>
      <sheetName val="경고테이프&amp;안전시설공집계"/>
      <sheetName val="차선도색집계"/>
      <sheetName val="물푸기수집"/>
      <sheetName val="ENE-CAL"/>
      <sheetName val="Register"/>
      <sheetName val="TTTram"/>
      <sheetName val="잡철물"/>
      <sheetName val="기성갑지"/>
      <sheetName val="토공炠⾷"/>
      <sheetName val="sum1 (2)"/>
      <sheetName val="PERFORMANCE"/>
      <sheetName val="_x0018__℀"/>
      <sheetName val="_℀"/>
      <sheetName val="이형관격점별수¬_x0000__x0000__x0000__x0000__x0000_"/>
      <sheetName val="24V"/>
      <sheetName val="2000년 공정표"/>
      <sheetName val="노임,재료비"/>
      <sheetName val="설계예산서"/>
      <sheetName val="공용정보"/>
      <sheetName val="2공구_산출"/>
      <sheetName val="Pag_hal"/>
      <sheetName val="DAF-2"/>
      <sheetName val="원형맨"/>
      <sheetName val="Du toan"/>
      <sheetName val="Keothep"/>
      <sheetName val="Re-bar"/>
      <sheetName val="단위수량집계"/>
      <sheetName val="마산월령동골조물량변경"/>
      <sheetName val="공구원가계산"/>
      <sheetName val="LIBRARY"/>
      <sheetName val="DPA"/>
      <sheetName val="Source"/>
      <sheetName val="건축내턠"/>
      <sheetName val="건축내_x0000_"/>
      <sheetName val="종곡선INPUT0830"/>
      <sheetName val="수_x0000_"/>
      <sheetName val="토공산_x0000__x0000_Ԁ_x0000_"/>
      <sheetName val="예산서"/>
      <sheetName val="train cash"/>
      <sheetName val="accom cash"/>
      <sheetName val="TONGKE3p "/>
      <sheetName val="ThongSo"/>
      <sheetName val="외주현황.wqĆ"/>
      <sheetName val="중기가격"/>
      <sheetName val="CD So PS"/>
      <sheetName val="아파트"/>
      <sheetName val="PEF24_0I_mnpwr"/>
      <sheetName val="PEF25_0I_mnhr"/>
      <sheetName val="rekap_str+ars"/>
      <sheetName val="daf-3(OK)"/>
      <sheetName val="daf-7(OK)"/>
      <sheetName val="UNIT PRICE"/>
      <sheetName val="Finishing Warehouse"/>
      <sheetName val="95D"/>
      <sheetName val="94D"/>
      <sheetName val="HRG BAHAN &amp; UPAH okk"/>
      <sheetName val="Analis Kusen okk"/>
      <sheetName val="Progress Tables"/>
      <sheetName val="ALAT1"/>
      <sheetName val="Harga Dasar"/>
      <sheetName val="EQUIP LIST"/>
      <sheetName val="Estimate"/>
      <sheetName val="업체별기성내역"/>
      <sheetName val="전신환매도율"/>
      <sheetName val="t형"/>
      <sheetName val="Đon_gia1"/>
      <sheetName val="Đơn_Giá_1"/>
      <sheetName val="CP_Khac_cuoc_VC1"/>
      <sheetName val="T_KE_CP11"/>
      <sheetName val="1__검사비외"/>
      <sheetName val="3_공사운영비"/>
      <sheetName val="2_외주공사비"/>
      <sheetName val="시멘트_및_골ꍈ┊楀◞"/>
      <sheetName val="시멘트_및_골ʉꍈ&gt;㱀ᇈ뮰"/>
      <sheetName val="40RACE_WAY"/>
      <sheetName val="pro_ra_op"/>
      <sheetName val="HARGA_MATERIAL"/>
      <sheetName val="DIV_1"/>
      <sheetName val="Analisa_Harga"/>
      <sheetName val="Analisa_Harga_Satuan"/>
      <sheetName val="Hrg_Satuan"/>
      <sheetName val="Public_Area"/>
      <sheetName val="analis_standar(8m)"/>
      <sheetName val="GRAND_TOTAL"/>
      <sheetName val="Daf_1"/>
      <sheetName val="Spec_ME"/>
      <sheetName val="BOQ_CBM"/>
      <sheetName val="Analisa_HSP"/>
      <sheetName val="4-Basic_Price"/>
      <sheetName val="Harsat_Upah"/>
      <sheetName val="Perhitungan_Besi"/>
      <sheetName val="Cash_Flow_bulanan"/>
      <sheetName val="H_Satuan"/>
      <sheetName val="Perm__Test"/>
      <sheetName val="Cons_Val"/>
      <sheetName val="33628-Rev__A"/>
      <sheetName val="C-制"/>
      <sheetName val="Bill_rekap"/>
      <sheetName val="Perhit_Alat"/>
      <sheetName val="TDC_Item_Dets"/>
      <sheetName val="TDC_Item_Sumry"/>
      <sheetName val="TDC_Key_Qty_Sumry"/>
      <sheetName val="List_-_Components"/>
      <sheetName val="List_-_Equipment"/>
      <sheetName val="Item_Sumry_-_Std_Imp"/>
      <sheetName val="Unit_Costs_-_Std_Imp"/>
      <sheetName val="Unit_MH_-_Std_Imp"/>
      <sheetName val="Proj_TIC_-_Std_Imp"/>
      <sheetName val="CP_HMC"/>
      <sheetName val="Tong_hop_DT_XDCT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/>
      <sheetData sheetId="836"/>
      <sheetData sheetId="837"/>
      <sheetData sheetId="838"/>
      <sheetData sheetId="839"/>
      <sheetData sheetId="840"/>
      <sheetData sheetId="841" refreshError="1"/>
      <sheetData sheetId="842"/>
      <sheetData sheetId="843"/>
      <sheetData sheetId="844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/>
      <sheetData sheetId="894"/>
      <sheetData sheetId="895"/>
      <sheetData sheetId="896"/>
      <sheetData sheetId="897"/>
      <sheetData sheetId="898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/>
      <sheetData sheetId="906"/>
      <sheetData sheetId="907"/>
      <sheetData sheetId="908"/>
      <sheetData sheetId="909"/>
      <sheetData sheetId="910" refreshError="1"/>
      <sheetData sheetId="911"/>
      <sheetData sheetId="912"/>
      <sheetData sheetId="913"/>
      <sheetData sheetId="914"/>
      <sheetData sheetId="915"/>
      <sheetData sheetId="916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 refreshError="1"/>
      <sheetData sheetId="970" refreshError="1"/>
      <sheetData sheetId="97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/>
      <sheetData sheetId="994" refreshError="1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/>
      <sheetData sheetId="1034" refreshError="1"/>
      <sheetData sheetId="1035"/>
      <sheetData sheetId="1036"/>
      <sheetData sheetId="1037"/>
      <sheetData sheetId="1038"/>
      <sheetData sheetId="1039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/>
      <sheetData sheetId="1072"/>
      <sheetData sheetId="1073"/>
      <sheetData sheetId="1074"/>
      <sheetData sheetId="1075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/>
      <sheetData sheetId="1304"/>
      <sheetData sheetId="1305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/>
      <sheetData sheetId="1344"/>
      <sheetData sheetId="1345"/>
      <sheetData sheetId="1346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 refreshError="1"/>
      <sheetData sheetId="1381"/>
      <sheetData sheetId="1382" refreshError="1"/>
      <sheetData sheetId="1383" refreshError="1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 refreshError="1"/>
      <sheetData sheetId="1482" refreshError="1"/>
      <sheetData sheetId="1483" refreshError="1"/>
      <sheetData sheetId="1484" refreshError="1"/>
      <sheetData sheetId="1485"/>
      <sheetData sheetId="1486"/>
      <sheetData sheetId="1487" refreshError="1"/>
      <sheetData sheetId="1488"/>
      <sheetData sheetId="1489" refreshError="1"/>
      <sheetData sheetId="1490" refreshError="1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 refreshError="1"/>
      <sheetData sheetId="1516" refreshError="1"/>
      <sheetData sheetId="1517" refreshError="1"/>
      <sheetData sheetId="1518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/>
      <sheetData sheetId="1695"/>
      <sheetData sheetId="1696"/>
      <sheetData sheetId="1697"/>
      <sheetData sheetId="1698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/>
      <sheetData sheetId="1721"/>
      <sheetData sheetId="1722" refreshError="1"/>
      <sheetData sheetId="1723" refreshError="1"/>
      <sheetData sheetId="1724" refreshError="1"/>
      <sheetData sheetId="1725" refreshError="1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/>
      <sheetData sheetId="1758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/>
      <sheetData sheetId="1811"/>
      <sheetData sheetId="1812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/>
      <sheetData sheetId="1956"/>
      <sheetData sheetId="1957"/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/>
      <sheetData sheetId="1981"/>
      <sheetData sheetId="1982"/>
      <sheetData sheetId="1983"/>
      <sheetData sheetId="1984"/>
      <sheetData sheetId="1985"/>
      <sheetData sheetId="1986"/>
      <sheetData sheetId="1987"/>
      <sheetData sheetId="1988"/>
      <sheetData sheetId="1989"/>
      <sheetData sheetId="1990"/>
      <sheetData sheetId="1991"/>
      <sheetData sheetId="1992"/>
      <sheetData sheetId="1993"/>
      <sheetData sheetId="1994"/>
      <sheetData sheetId="1995"/>
      <sheetData sheetId="1996"/>
      <sheetData sheetId="1997"/>
      <sheetData sheetId="1998"/>
      <sheetData sheetId="1999"/>
      <sheetData sheetId="2000"/>
      <sheetData sheetId="2001"/>
      <sheetData sheetId="2002"/>
      <sheetData sheetId="2003"/>
      <sheetData sheetId="2004"/>
      <sheetData sheetId="2005"/>
      <sheetData sheetId="2006"/>
      <sheetData sheetId="2007"/>
      <sheetData sheetId="2008"/>
      <sheetData sheetId="2009"/>
      <sheetData sheetId="2010"/>
      <sheetData sheetId="2011"/>
      <sheetData sheetId="2012"/>
      <sheetData sheetId="2013"/>
      <sheetData sheetId="2014"/>
      <sheetData sheetId="2015"/>
      <sheetData sheetId="2016"/>
      <sheetData sheetId="2017"/>
      <sheetData sheetId="2018"/>
      <sheetData sheetId="2019"/>
      <sheetData sheetId="2020"/>
      <sheetData sheetId="2021"/>
      <sheetData sheetId="2022"/>
      <sheetData sheetId="2023"/>
      <sheetData sheetId="2024"/>
      <sheetData sheetId="2025"/>
      <sheetData sheetId="2026"/>
      <sheetData sheetId="2027"/>
      <sheetData sheetId="2028"/>
      <sheetData sheetId="2029"/>
      <sheetData sheetId="2030"/>
      <sheetData sheetId="2031"/>
      <sheetData sheetId="2032"/>
      <sheetData sheetId="2033"/>
      <sheetData sheetId="2034"/>
      <sheetData sheetId="2035"/>
      <sheetData sheetId="2036"/>
      <sheetData sheetId="2037"/>
      <sheetData sheetId="2038"/>
      <sheetData sheetId="2039"/>
      <sheetData sheetId="2040"/>
      <sheetData sheetId="2041"/>
      <sheetData sheetId="2042"/>
      <sheetData sheetId="2043"/>
      <sheetData sheetId="2044"/>
      <sheetData sheetId="2045"/>
      <sheetData sheetId="2046"/>
      <sheetData sheetId="2047"/>
      <sheetData sheetId="2048"/>
      <sheetData sheetId="2049"/>
      <sheetData sheetId="2050"/>
      <sheetData sheetId="2051"/>
      <sheetData sheetId="2052"/>
      <sheetData sheetId="2053"/>
      <sheetData sheetId="2054"/>
      <sheetData sheetId="2055"/>
      <sheetData sheetId="2056"/>
      <sheetData sheetId="2057"/>
      <sheetData sheetId="2058"/>
      <sheetData sheetId="2059"/>
      <sheetData sheetId="2060"/>
      <sheetData sheetId="2061"/>
      <sheetData sheetId="2062"/>
      <sheetData sheetId="2063"/>
      <sheetData sheetId="2064"/>
      <sheetData sheetId="2065"/>
      <sheetData sheetId="2066"/>
      <sheetData sheetId="2067"/>
      <sheetData sheetId="2068"/>
      <sheetData sheetId="2069"/>
      <sheetData sheetId="2070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말뚝지지력산정"/>
      <sheetName val="철근단면적"/>
      <sheetName val="대로근거"/>
      <sheetName val="중로근거"/>
      <sheetName val="터파기및재료"/>
      <sheetName val="Sheet1"/>
      <sheetName val="일위대가1"/>
      <sheetName val="현황산출서"/>
      <sheetName val="총집계"/>
      <sheetName val="1062-X방향 "/>
      <sheetName val="일위대가9803"/>
      <sheetName val="내역서"/>
      <sheetName val="6PILE  (돌출)"/>
      <sheetName val="단면 (2)"/>
      <sheetName val="#REF"/>
      <sheetName val="단면가정"/>
      <sheetName val="원형맨홀수량"/>
      <sheetName val="8.PILE  (돌출)"/>
      <sheetName val="집수정"/>
      <sheetName val="관로토공"/>
      <sheetName val="crude.SLAB RE-bar"/>
      <sheetName val="CRUDE RE-bar"/>
      <sheetName val="단위수량"/>
      <sheetName val="토사(PE)"/>
      <sheetName val="N賃率-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설계조건 "/>
      <sheetName val="PILE "/>
      <sheetName val="6PILE  (돌출)"/>
      <sheetName val="Sheet1 (2)"/>
      <sheetName val="INPUT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띠철근량"/>
      <sheetName val="기초"/>
      <sheetName val="지반지지력"/>
      <sheetName val="철근량"/>
      <sheetName val="역T형교대(말뚝기초)"/>
      <sheetName val="주beam"/>
      <sheetName val="바닥판"/>
      <sheetName val="입력DATA"/>
      <sheetName val="산근"/>
      <sheetName val="산출근거"/>
      <sheetName val="입찰안"/>
      <sheetName val="준검 내역서"/>
      <sheetName val="검토"/>
      <sheetName val="교각1"/>
      <sheetName val="유입량"/>
      <sheetName val="대포2교접속"/>
      <sheetName val="토적표"/>
      <sheetName val="#REF"/>
      <sheetName val="데리네이타현황"/>
      <sheetName val="조명시설"/>
      <sheetName val="DATE"/>
      <sheetName val="암거 제원표-1단계"/>
      <sheetName val="6PILE  (돌출)"/>
      <sheetName val="ⴭⴭⴭⴭ"/>
      <sheetName val="4. 주형설계"/>
      <sheetName val="BRAKET"/>
      <sheetName val="일위대가"/>
      <sheetName val="적용단위길이"/>
      <sheetName val="조명율표"/>
      <sheetName val="중기"/>
      <sheetName val="COPING"/>
      <sheetName val="실행철강하도"/>
      <sheetName val="XL4Poppy"/>
      <sheetName val="집계표"/>
      <sheetName val="H-PILE수량집계"/>
      <sheetName val="터파기및재료"/>
      <sheetName val="교대(A1)"/>
      <sheetName val="원형1호맨홀토공수량"/>
      <sheetName val="1호맨홀토공"/>
      <sheetName val="101동"/>
      <sheetName val="가시설수량"/>
      <sheetName val="단위수량"/>
      <sheetName val="Sheet1"/>
      <sheetName val="맨홀수량집계"/>
      <sheetName val="본선차로수량집계표"/>
      <sheetName val="SLAB&quot;1&quot;"/>
      <sheetName val="4.2유효폭의 계산"/>
      <sheetName val="단위중량"/>
      <sheetName val="수량집계"/>
      <sheetName val="노임단가"/>
      <sheetName val="TYPE1"/>
      <sheetName val="수량산출서"/>
      <sheetName val="옹벽수량집계"/>
      <sheetName val="1~69"/>
      <sheetName val="원가"/>
      <sheetName val="종배수관설치현황"/>
      <sheetName val="일반수량"/>
      <sheetName val="품셈TABLE"/>
      <sheetName val="일위"/>
      <sheetName val="조명일위"/>
      <sheetName val="J直材4"/>
      <sheetName val="인수공규격"/>
      <sheetName val="내역서"/>
      <sheetName val="지급자재"/>
      <sheetName val="2000년1차"/>
      <sheetName val="기초(중마오수)"/>
      <sheetName val="단면가정"/>
      <sheetName val="입력값"/>
      <sheetName val="설계기준 및 하중계산"/>
      <sheetName val="ABUT수량-A1"/>
      <sheetName val="3련 BOX"/>
      <sheetName val="총괄내역서"/>
      <sheetName val="내역서적용수량"/>
      <sheetName val="단가"/>
      <sheetName val="천방교접속"/>
      <sheetName val="입력변수"/>
      <sheetName val="정부노임단가"/>
      <sheetName val="ES조서출력하기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공집계"/>
      <sheetName val="관로집계"/>
      <sheetName val="대로근거"/>
      <sheetName val="대로토공"/>
      <sheetName val="중로근거"/>
      <sheetName val="중로토공"/>
      <sheetName val="소로근거"/>
      <sheetName val="소로토공"/>
      <sheetName val="비포장근거"/>
      <sheetName val="비포장토공"/>
      <sheetName val="연결관수량"/>
      <sheetName val="우수받이수량"/>
      <sheetName val="집수정수량"/>
      <sheetName val="집수정단위"/>
      <sheetName val="U형측구수량"/>
      <sheetName val="U형측구단위"/>
      <sheetName val="산마루측구수량"/>
      <sheetName val="산마루측구단위"/>
      <sheetName val="도수로수량"/>
      <sheetName val="도수로단위"/>
      <sheetName val="횡단배수구수량"/>
      <sheetName val="횡단배수구단위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2호맨홀공제수량"/>
      <sheetName val="Sheet1 (2)"/>
      <sheetName val="INPUT(덕도방향-시점)"/>
      <sheetName val="8.3해석단면 선정"/>
      <sheetName val="대로근거"/>
      <sheetName val="중로근거"/>
      <sheetName val="6PILE  (돌출)"/>
      <sheetName val="Sheet1"/>
      <sheetName val="금액내역서"/>
      <sheetName val="TYPE-A"/>
      <sheetName val="#REF"/>
      <sheetName val="BOX-1510"/>
      <sheetName val="Sheet2"/>
      <sheetName val="조건표"/>
      <sheetName val="토목품셈"/>
      <sheetName val="수량산출"/>
      <sheetName val="산출근거"/>
      <sheetName val="ABUT수량-A1"/>
      <sheetName val="3BL공동구 수량"/>
      <sheetName val="관경결정"/>
      <sheetName val="구조물철거타공정이월"/>
      <sheetName val="수량3"/>
      <sheetName val="사다리"/>
      <sheetName val="토사(PE)"/>
      <sheetName val="역T형(H=6.0) (2)"/>
      <sheetName val="노임단가"/>
      <sheetName val="일위대가9803"/>
      <sheetName val="단면 (2)"/>
      <sheetName val="DATE"/>
      <sheetName val="공구"/>
      <sheetName val="관로토공"/>
      <sheetName val="단위수량"/>
      <sheetName val="말뚝지지력산정"/>
      <sheetName val="포장물량집계"/>
      <sheetName val="철근단면적"/>
      <sheetName val="1호맨홀토공"/>
      <sheetName val="원형1호맨홀토공수량"/>
      <sheetName val="차액보증"/>
      <sheetName val="안산기계장치"/>
      <sheetName val="입력시트"/>
      <sheetName val="원형측구(B-type)"/>
      <sheetName val="포장직선구간"/>
      <sheetName val="오수표시테이프단위수량"/>
      <sheetName val="예가표"/>
      <sheetName val="관보호공단위수량"/>
      <sheetName val="터파기및재료"/>
      <sheetName val="철근량"/>
      <sheetName val="다이꾸"/>
      <sheetName val="산근(1)"/>
      <sheetName val="사통"/>
      <sheetName val="TOTAL"/>
      <sheetName val="1TL종점(1)"/>
      <sheetName val="Ⅴ-2.공종별내역"/>
      <sheetName val="금액"/>
      <sheetName val="SG"/>
      <sheetName val="(A)내역서"/>
      <sheetName val="단가산출서"/>
      <sheetName val="설계조건"/>
      <sheetName val="실행철강하도"/>
      <sheetName val="공문"/>
      <sheetName val="공사원가 (3)"/>
      <sheetName val="Sheet5"/>
      <sheetName val="내역서-2"/>
      <sheetName val="업무처리전"/>
      <sheetName val="배수내역"/>
      <sheetName val="CON포장수량"/>
      <sheetName val="CONUNIT"/>
      <sheetName val="포장공"/>
      <sheetName val="CTEMCOST"/>
      <sheetName val="우수관"/>
      <sheetName val="교각계산"/>
      <sheetName val="공사비예산서(토목분)"/>
      <sheetName val="수안보-MBR1"/>
      <sheetName val="실행"/>
      <sheetName val="guard(mac)"/>
      <sheetName val="경영상태"/>
      <sheetName val="공사비증감(P4) "/>
      <sheetName val="주요자재총괄집계"/>
      <sheetName val="총괄일반수량총괄표"/>
      <sheetName val="날개벽(시점좌측)"/>
      <sheetName val="이토변실(A3-LINE)"/>
      <sheetName val="3련 BOX"/>
      <sheetName val="유림골조"/>
      <sheetName val="포장현황"/>
      <sheetName val="중기비"/>
      <sheetName val="주차구획선수량"/>
      <sheetName val="코드표"/>
      <sheetName val="9GNG운반"/>
      <sheetName val="TOTAL_BOQ"/>
      <sheetName val="2000년1차"/>
      <sheetName val="총괄내역서"/>
      <sheetName val="데리네이타현황"/>
      <sheetName val="자재 집계표"/>
      <sheetName val="간접비"/>
      <sheetName val="변경내역대비표(2)"/>
      <sheetName val="내역표지"/>
      <sheetName val="단가"/>
      <sheetName val="변경내역대비표_2_"/>
      <sheetName val="갑지"/>
      <sheetName val="수목표준대가"/>
      <sheetName val="TOWER 12TON"/>
      <sheetName val="TOWER 10TON"/>
      <sheetName val="eq_data"/>
      <sheetName val="실행내역"/>
      <sheetName val="철거산출근거"/>
      <sheetName val="건축공사실행"/>
      <sheetName val="토목주소"/>
      <sheetName val="프랜트면허"/>
      <sheetName val="총괄표"/>
      <sheetName val="견적조건"/>
      <sheetName val="기계"/>
      <sheetName val="정화조"/>
      <sheetName val="조경"/>
      <sheetName val="토목"/>
      <sheetName val="집계표"/>
      <sheetName val="표준건축비"/>
      <sheetName val="공사비집계"/>
      <sheetName val="c_balju"/>
      <sheetName val="단가표"/>
      <sheetName val="을"/>
      <sheetName val="가시설단위수량"/>
      <sheetName val="SORCE1"/>
      <sheetName val="도급예산내역서봉투"/>
      <sheetName val="공사원가계산서"/>
      <sheetName val="기계경비(시간당)"/>
      <sheetName val="DATA"/>
      <sheetName val="도급예산내역서총괄표"/>
      <sheetName val="램머"/>
      <sheetName val="단가조사"/>
      <sheetName val="Baby일위대가"/>
      <sheetName val="분전함신설"/>
      <sheetName val="설계산출표지"/>
      <sheetName val="자재단가"/>
      <sheetName val="을부담운반비"/>
      <sheetName val="설계산출기초"/>
      <sheetName val="운반비산출"/>
      <sheetName val="접지1종"/>
      <sheetName val="Macro(차단기)"/>
      <sheetName val="조명율표"/>
      <sheetName val="간선계산"/>
      <sheetName val="전기일위대가"/>
      <sheetName val="데이타"/>
      <sheetName val="ITEM"/>
      <sheetName val="터널조도"/>
      <sheetName val="교대(A1-A2)"/>
      <sheetName val="4)유동표"/>
      <sheetName val="경비목록표"/>
      <sheetName val="화설내"/>
      <sheetName val="2000년하반기"/>
      <sheetName val="기초목"/>
      <sheetName val="일위2"/>
      <sheetName val="일위6"/>
      <sheetName val="3.공통공사대비"/>
      <sheetName val="과속방지턱산출조서"/>
      <sheetName val="과속방지턱단위"/>
      <sheetName val="목표세부명세"/>
      <sheetName val="가압장(토목)"/>
      <sheetName val="TABLE DB"/>
      <sheetName val="쌍용 data base"/>
      <sheetName val="물류최종8월7"/>
      <sheetName val="원가"/>
      <sheetName val="일반부표"/>
      <sheetName val="gvl"/>
      <sheetName val="예상"/>
      <sheetName val="Y-WORK"/>
      <sheetName val="날개벽수량표"/>
      <sheetName val="콘크리트포장"/>
      <sheetName val="진입도로포장산출"/>
      <sheetName val="진입부포장면적위치조서"/>
      <sheetName val="진입부수량집계표"/>
      <sheetName val="콘크리트포장집계표"/>
      <sheetName val="포장공집계"/>
      <sheetName val="토적표"/>
      <sheetName val="토공집계표"/>
      <sheetName val="토공분석표"/>
      <sheetName val="자재대"/>
      <sheetName val="간지"/>
      <sheetName val="표지"/>
      <sheetName val="내역서 "/>
      <sheetName val="1.설계조건"/>
      <sheetName val="견적990322"/>
      <sheetName val="대비표"/>
      <sheetName val="영동(D)"/>
      <sheetName val="8.PILE  (돌출)"/>
      <sheetName val="RFP002"/>
      <sheetName val="01"/>
      <sheetName val="Rooms"/>
      <sheetName val="수입"/>
      <sheetName val="교각1"/>
      <sheetName val="하도금액분계"/>
      <sheetName val="단면가정"/>
      <sheetName val="기둥(원형)"/>
      <sheetName val="원형맨홀수량"/>
      <sheetName val="danga"/>
      <sheetName val="ilch"/>
      <sheetName val="입찰안"/>
      <sheetName val="SLAB&quot;1&quot;"/>
      <sheetName val="가도공"/>
      <sheetName val="대비"/>
      <sheetName val="용산1(해보)"/>
      <sheetName val="WVAL"/>
      <sheetName val="hvac(제어동)"/>
      <sheetName val="합계금액"/>
      <sheetName val="70%"/>
      <sheetName val="대전21토목내역서"/>
      <sheetName val="COPING"/>
      <sheetName val="input"/>
      <sheetName val="방음벽기초(H=4m)"/>
      <sheetName val="일위대가표"/>
      <sheetName val="1"/>
      <sheetName val="Front"/>
      <sheetName val="wall"/>
      <sheetName val="송라터널총괄"/>
      <sheetName val="1,2,3,4,5단위수량"/>
      <sheetName val="Macro(전선)"/>
      <sheetName val="hvac내역서(제어동)"/>
      <sheetName val="참조"/>
      <sheetName val="분석"/>
      <sheetName val="내역서_"/>
      <sheetName val="CODE"/>
      <sheetName val="몰탈재료산출"/>
      <sheetName val="일위대가(가설)"/>
      <sheetName val="Macro1"/>
      <sheetName val="노임이"/>
      <sheetName val="내역서"/>
      <sheetName val="전기"/>
      <sheetName val="일위대가목차"/>
      <sheetName val="업무분장"/>
      <sheetName val="수리결과"/>
      <sheetName val="Quantity"/>
      <sheetName val="Rebar"/>
      <sheetName val="Bảng mã VT"/>
      <sheetName val="FitOutConfCentre"/>
      <sheetName val="개산공사비"/>
      <sheetName val="기안"/>
      <sheetName val="Du toan"/>
      <sheetName val="Keothep"/>
      <sheetName val="Re-bar"/>
      <sheetName val="2.2 S-Curve"/>
      <sheetName val="TOSHIBA-Structure"/>
      <sheetName val="SEX"/>
      <sheetName val="FAB별"/>
      <sheetName val="HS"/>
      <sheetName val="125x125"/>
      <sheetName val="tong du toan"/>
      <sheetName val="DAF-2"/>
      <sheetName val="Level 2"/>
      <sheetName val="VT190111"/>
      <sheetName val="TH-XL"/>
      <sheetName val="Cst Pkg-Eden"/>
      <sheetName val="Cover"/>
      <sheetName val="DT"/>
      <sheetName val="p"/>
      <sheetName val="Define finishing"/>
      <sheetName val="BIDDING-SUM"/>
      <sheetName val="PTĐG"/>
      <sheetName val="RATE"/>
      <sheetName val="MA"/>
      <sheetName val="Chi tiết cấu tạo giá (2)"/>
      <sheetName val="SUMMARY-HT Thô"/>
      <sheetName val="02.PHAT SINH TANG"/>
      <sheetName val="Tiến độ  Rev1 (phói hợp)"/>
      <sheetName val="PNT-QUOT-#3"/>
      <sheetName val="kpxlc"/>
      <sheetName val="kpxld"/>
      <sheetName val="Summary"/>
      <sheetName val="VTu"/>
      <sheetName val="D_MUC"/>
      <sheetName val="TONG HOP XIN GIA"/>
      <sheetName val="TABLE_DB"/>
      <sheetName val="쌍용_data_base"/>
      <sheetName val="8_PILE__(돌출)"/>
      <sheetName val="1_설계조건"/>
      <sheetName val="내역서_1"/>
      <sheetName val="6PILE__(돌출)"/>
      <sheetName val="Bảng_mã_VT"/>
      <sheetName val="tong_du_toan"/>
      <sheetName val="1.R18 BF"/>
      <sheetName val="A"/>
      <sheetName val="G"/>
      <sheetName val="F-B"/>
      <sheetName val="H-J"/>
      <sheetName val="6.External works-R18"/>
      <sheetName val="산근"/>
      <sheetName val="Unit price"/>
      <sheetName val="Parem"/>
      <sheetName val="DANHMUC"/>
      <sheetName val="bill 3 - D Wall"/>
      <sheetName val="BG"/>
      <sheetName val="May"/>
      <sheetName val="Profile"/>
      <sheetName val="電気設備表"/>
      <sheetName val="VO"/>
      <sheetName val="Sheet"/>
      <sheetName val="DG"/>
      <sheetName val="Ref"/>
      <sheetName val="내역"/>
      <sheetName val="KHOI LUONG15-4"/>
      <sheetName val="NC"/>
      <sheetName val="Tro giup"/>
      <sheetName val="Villa A"/>
      <sheetName val="Div26 - Elect"/>
      <sheetName val="CPTNo"/>
      <sheetName val="COAT&amp;WRAP-QIOT-#3"/>
      <sheetName val="CSVC LD"/>
      <sheetName val="Ten_NVKD"/>
      <sheetName val="Xuly Data"/>
      <sheetName val="유림총괄"/>
      <sheetName val="Setting"/>
      <sheetName val="MU"/>
      <sheetName val="CTG"/>
      <sheetName val="자료"/>
      <sheetName val="식생블럭단위수량"/>
      <sheetName val="총집계"/>
      <sheetName val="Chiet tinh dz35"/>
      <sheetName val="시설물기초"/>
      <sheetName val="단가산출서1"/>
      <sheetName val="식재총괄"/>
      <sheetName val="전체"/>
      <sheetName val="보온자재단가표"/>
      <sheetName val="좌측"/>
      <sheetName val="플랜트 설치"/>
      <sheetName val="갑지(추정)"/>
      <sheetName val="물가자료"/>
      <sheetName val="20관리비율"/>
      <sheetName val="전력구구조물산근"/>
      <sheetName val="99노임기준"/>
      <sheetName val="뚝토공"/>
      <sheetName val="설계명세"/>
      <sheetName val="escon"/>
      <sheetName val="GIAVLIEU"/>
      <sheetName val="SAP"/>
      <sheetName val="Sheet3"/>
      <sheetName val="Sheet4"/>
      <sheetName val="code HTT Thap"/>
      <sheetName val="Notes"/>
      <sheetName val="Mall"/>
      <sheetName val="D&amp;W def."/>
      <sheetName val="변화치수"/>
      <sheetName val="대포2교접속"/>
      <sheetName val="천방교접속"/>
      <sheetName val="2000전체분"/>
      <sheetName val="약품공급2"/>
      <sheetName val="실행대비"/>
      <sheetName val="돌담교 상부수량"/>
      <sheetName val="H-PILE수량집계"/>
      <sheetName val="수량-가로등"/>
      <sheetName val="가시설수량"/>
      <sheetName val="우수받이"/>
      <sheetName val="제원및배치"/>
      <sheetName val="돌담교_상부수량"/>
      <sheetName val="해평견적"/>
      <sheetName val="CON기초"/>
      <sheetName val="역T형교대(말뚝기초)"/>
      <sheetName val="SAP_INPUT"/>
      <sheetName val="1단계"/>
      <sheetName val="테이블"/>
      <sheetName val="건축"/>
      <sheetName val="8.석축단위(H=1.5M)"/>
      <sheetName val="원가계산"/>
      <sheetName val="장비집계"/>
      <sheetName val="자재집계표"/>
      <sheetName val="가중치"/>
      <sheetName val="용수량(생활용수)"/>
      <sheetName val="제-노임"/>
      <sheetName val="제직재"/>
      <sheetName val="신표지1"/>
      <sheetName val="구천"/>
      <sheetName val="경산"/>
      <sheetName val="평가데이터"/>
      <sheetName val="청천내"/>
      <sheetName val="일위"/>
      <sheetName val="기계경비"/>
      <sheetName val="산출금액내역"/>
      <sheetName val="현장예산"/>
      <sheetName val="예총"/>
      <sheetName val="요율"/>
      <sheetName val="준검 내역서"/>
      <sheetName val="명세서"/>
      <sheetName val="총괄"/>
      <sheetName val="조경내역서"/>
      <sheetName val="3BL공동구_수량"/>
      <sheetName val="안정검토"/>
      <sheetName val="단면설계"/>
      <sheetName val="설계내역서"/>
      <sheetName val="공사기본내용입력"/>
      <sheetName val="동원인원"/>
      <sheetName val="설계예산서"/>
      <sheetName val="2공구하도급내역서"/>
      <sheetName val="범례표"/>
      <sheetName val="옹벽일반수량"/>
      <sheetName val="품셈집계표"/>
      <sheetName val="자재조사표"/>
      <sheetName val="연결관암거"/>
      <sheetName val="현장경비"/>
      <sheetName val="방배동내역(리라)"/>
      <sheetName val="건축공사집계표"/>
      <sheetName val="방배동내역 (총괄)"/>
      <sheetName val="부대공사총괄"/>
      <sheetName val="한강운반비"/>
      <sheetName val="신우"/>
      <sheetName val="원본(갑지)"/>
      <sheetName val="단열-자재"/>
      <sheetName val="공제수량총집계표"/>
      <sheetName val="임금단가"/>
      <sheetName val="총투입계"/>
      <sheetName val="대창(함평)"/>
      <sheetName val="대창(장성)"/>
      <sheetName val="대창(함평)-창열"/>
      <sheetName val="연습"/>
      <sheetName val="설계서을"/>
      <sheetName val="견적"/>
      <sheetName val="골재산출"/>
      <sheetName val="바닥판"/>
      <sheetName val="입력DATA"/>
      <sheetName val="흥양2교토공집계표"/>
      <sheetName val="설명서 "/>
      <sheetName val="찍기"/>
      <sheetName val="정부노임단가"/>
      <sheetName val="개략"/>
      <sheetName val="노임"/>
      <sheetName val="COMPARISON TABLE"/>
      <sheetName val="crude.SLAB RE-bar"/>
      <sheetName val="CRUDE RE-bar"/>
      <sheetName val="부대공Ⅱ"/>
      <sheetName val="BID"/>
      <sheetName val="물량표S"/>
      <sheetName val="PAINT"/>
      <sheetName val="물량표"/>
      <sheetName val="예산대비"/>
      <sheetName val="지장물C"/>
      <sheetName val="법면"/>
      <sheetName val="부대공"/>
      <sheetName val="구조물공"/>
      <sheetName val="중기일위대가"/>
      <sheetName val="토공"/>
      <sheetName val="배수공1"/>
      <sheetName val="공통가설"/>
      <sheetName val="본체"/>
      <sheetName val="1.설계기준"/>
      <sheetName val="기기리스트"/>
      <sheetName val="sw1"/>
      <sheetName val="W3단면"/>
      <sheetName val="설직재-1"/>
      <sheetName val="우수공"/>
      <sheetName val="관리,공감"/>
      <sheetName val="업체별기성내역"/>
      <sheetName val="물량표(신)"/>
      <sheetName val="가로등내역서"/>
      <sheetName val="내력서"/>
      <sheetName val="배수통관(좌)"/>
      <sheetName val="음료실행"/>
      <sheetName val="98수문일위"/>
      <sheetName val="안정계산"/>
      <sheetName val="단면검토"/>
      <sheetName val="신규 수주분(사용자 정의)"/>
      <sheetName val="DATA2000"/>
      <sheetName val="역T형"/>
      <sheetName val="하수급견적대비"/>
      <sheetName val="N賃率-職"/>
      <sheetName val="설계예산"/>
      <sheetName val="손익분석"/>
      <sheetName val="연령현황"/>
      <sheetName val="일위대가(건축)"/>
      <sheetName val="세목전체"/>
      <sheetName val="WORK"/>
      <sheetName val="1.2.1 마루높이결정"/>
      <sheetName val="슬래브"/>
      <sheetName val="3.하중산정4.지지력"/>
      <sheetName val="표지 (2)"/>
      <sheetName val="일위대가(계측기설치)"/>
      <sheetName val="토적계산서"/>
      <sheetName val="2.입력sheet"/>
      <sheetName val="마산방향철근집계"/>
      <sheetName val="진주방향"/>
      <sheetName val="마산방향"/>
      <sheetName val="DATA 입력란"/>
      <sheetName val="CPM챠트"/>
      <sheetName val="H-pile(298x299)"/>
      <sheetName val="H-pile(250x250)"/>
      <sheetName val="1.우편집중내역서"/>
      <sheetName val="Pier 3"/>
      <sheetName val="2.가정단면"/>
      <sheetName val="원가계산서"/>
      <sheetName val="SILICATE"/>
      <sheetName val="TB-내역서"/>
      <sheetName val="UEC영화관본공사내역"/>
      <sheetName val="대운산출"/>
      <sheetName val="정렬"/>
      <sheetName val="금융비용"/>
      <sheetName val="토공총괄집계"/>
      <sheetName val="건축공사"/>
      <sheetName val="교대(A1)"/>
      <sheetName val="지주목시비량산출서"/>
      <sheetName val="일반공사"/>
      <sheetName val="원하도급내역서(당초)"/>
      <sheetName val="견적서"/>
      <sheetName val="배수공"/>
      <sheetName val="조작대(1연)"/>
      <sheetName val="&lt;목록&gt;"/>
      <sheetName val="직공비"/>
      <sheetName val="증감내역서"/>
      <sheetName val="7.PILE  (돌출)"/>
      <sheetName val="plan&amp;section of foundation"/>
      <sheetName val="pile bearing capa &amp; arrenge"/>
      <sheetName val="design load"/>
      <sheetName val="working load at the btm ft."/>
      <sheetName val="stability check"/>
      <sheetName val="design criteria"/>
      <sheetName val="산근(PE,300)"/>
      <sheetName val="특2호부관하천산근"/>
      <sheetName val="특2호하천산근"/>
      <sheetName val="RAB AR&amp;STR"/>
      <sheetName val="6MONTHS"/>
      <sheetName val="chitimc"/>
      <sheetName val="dongia (2)"/>
      <sheetName val="giathanh1"/>
      <sheetName val="t-h HA THE"/>
      <sheetName val="lam-moi"/>
      <sheetName val="THPDMoi  (2)"/>
      <sheetName val="gtrinh"/>
      <sheetName val="phuluc1"/>
      <sheetName val="DONGIA"/>
      <sheetName val="thao-go"/>
      <sheetName val="DON GIA"/>
      <sheetName val="TONGKE-HT"/>
      <sheetName val="dtxl"/>
      <sheetName val="CHITIET VL-NC-TT -1p"/>
      <sheetName val="TONG HOP VL-NC TT"/>
      <sheetName val="TH XL"/>
      <sheetName val="VC"/>
      <sheetName val="chitiet"/>
      <sheetName val="Tiepdia"/>
      <sheetName val="CHITIET VL-NC-TT-3p"/>
      <sheetName val="TDTKP"/>
      <sheetName val="TDTKP1"/>
      <sheetName val="KPVC-BD "/>
      <sheetName val="CHITIET VL-NC"/>
      <sheetName val="B3A - TOWER A"/>
      <sheetName val="4-Lane bridge"/>
      <sheetName val="Z"/>
      <sheetName val="Thuc thanh"/>
      <sheetName val="264"/>
      <sheetName val="주경기-오배수"/>
      <sheetName val="식재일위대가"/>
      <sheetName val="설계변경원가계산총괄표"/>
      <sheetName val="품셈TABLE"/>
      <sheetName val="식재인부"/>
      <sheetName val="공사비산출내역"/>
      <sheetName val="소방현물"/>
      <sheetName val="옥룡잡비"/>
      <sheetName val="인명부"/>
      <sheetName val="내역및총괄"/>
      <sheetName val="M1"/>
      <sheetName val="(3.품질관리 시험 총괄표)"/>
      <sheetName val="지급자재"/>
      <sheetName val="토량1-1"/>
      <sheetName val="산출내역서집계표"/>
      <sheetName val="별표 "/>
      <sheetName val="단가조사-2"/>
      <sheetName val="VE절감"/>
      <sheetName val="토공(우물통,기타) "/>
      <sheetName val="수량집계표"/>
      <sheetName val="수량BOQ"/>
      <sheetName val="거래처등록"/>
      <sheetName val="도장수량(하1)"/>
      <sheetName val="주형"/>
      <sheetName val="소비자가"/>
      <sheetName val="기초단가"/>
      <sheetName val="중기손료"/>
      <sheetName val="건축내역"/>
      <sheetName val="설계명세서"/>
      <sheetName val="#3_일위대가목록"/>
      <sheetName val="차수공개요"/>
      <sheetName val="당초"/>
      <sheetName val="PIPING"/>
      <sheetName val="#2_일위대가목록"/>
      <sheetName val="중기"/>
      <sheetName val="DB"/>
      <sheetName val="TEL"/>
      <sheetName val="MAIN GATE HOUSE"/>
      <sheetName val="Buy vs. Lease Car"/>
      <sheetName val="BQ"/>
      <sheetName val="Currency Rate"/>
      <sheetName val="dtct cong"/>
      <sheetName val="Civil. Sub-Station 1"/>
      <sheetName val="침하계"/>
      <sheetName val="PAD TR보호대기초"/>
      <sheetName val="가로등기초"/>
      <sheetName val="덕전리"/>
      <sheetName val="전력"/>
      <sheetName val="Coax Designer"/>
      <sheetName val="6PILE__(돌출)1"/>
      <sheetName val="1_설계조건1"/>
      <sheetName val="2_2_S-Curve"/>
      <sheetName val="COMPARISON_TABLE"/>
      <sheetName val="crude_SLAB_RE-bar"/>
      <sheetName val="CRUDE_RE-bar"/>
      <sheetName val="1_설계기준"/>
      <sheetName val="신규_수주분(사용자_정의)"/>
      <sheetName val="단면_(2)"/>
      <sheetName val="플랜트_설치"/>
      <sheetName val="설명서_"/>
      <sheetName val="1_2_1_마루높이결정"/>
      <sheetName val="3_하중산정4_지지력"/>
      <sheetName val="표지_(2)"/>
      <sheetName val="3BL공동구_수량1"/>
      <sheetName val="2_입력sheet"/>
      <sheetName val="DATA_입력란"/>
      <sheetName val="1_우편집중내역서"/>
      <sheetName val="Pier_3"/>
      <sheetName val="2_가정단면"/>
      <sheetName val="7_PILE__(돌출)"/>
      <sheetName val="plan&amp;section_of_foundation"/>
      <sheetName val="pile_bearing_capa_&amp;_arrenge"/>
      <sheetName val="design_load"/>
      <sheetName val="working_load_at_the_btm_ft_"/>
      <sheetName val="stability_check"/>
      <sheetName val="design_criteria"/>
      <sheetName val="돌담교_상부수량1"/>
      <sheetName val="8_석축단위(H=1_5M)"/>
      <sheetName val="준검_내역서"/>
      <sheetName val="3_공통공사대비"/>
      <sheetName val="방배동내역_(총괄)"/>
      <sheetName val="PAD_TR보호대기초"/>
      <sheetName val="(3_품질관리_시험_총괄표)"/>
      <sheetName val="DI-ESTI"/>
      <sheetName val="일위대가표(유단가)"/>
      <sheetName val="견적대비"/>
      <sheetName val="단가조사서"/>
      <sheetName val="목차"/>
      <sheetName val="절취및터파기"/>
      <sheetName val="통영LNG입찰현황"/>
      <sheetName val="자재목록"/>
      <sheetName val="입력"/>
      <sheetName val="BOILING검토"/>
      <sheetName val="입찰보고"/>
      <sheetName val="COL"/>
      <sheetName val="간지9)"/>
      <sheetName val="WEON"/>
      <sheetName val="차선도색현황"/>
      <sheetName val="지구단위계획"/>
      <sheetName val="세부내역"/>
      <sheetName val="Gia VL,NC,M"/>
      <sheetName val="Phan chung"/>
      <sheetName val="Names"/>
      <sheetName val="Tom tat gia du thau"/>
      <sheetName val="1_MV"/>
      <sheetName val="PKKK"/>
      <sheetName val="Kính"/>
      <sheetName val="BOQ"/>
      <sheetName val="Bảng Phân Tích Chi Phí"/>
      <sheetName val="품셈총괄표"/>
      <sheetName val="FOOTING단면력"/>
      <sheetName val="APT"/>
      <sheetName val="실행내역서 "/>
      <sheetName val="MTP"/>
      <sheetName val="Tien do TV"/>
      <sheetName val="Ts"/>
      <sheetName val="QD957"/>
      <sheetName val="Config"/>
      <sheetName val="CP Du phong"/>
      <sheetName val="THCP Lap dat"/>
      <sheetName val="THCP xay dung"/>
      <sheetName val="Tong hop kinh phi"/>
      <sheetName val="MTC"/>
      <sheetName val="Bao cao hao hut VT-TR"/>
      <sheetName val="Earthwork"/>
      <sheetName val="CFS3"/>
      <sheetName val="SITE-E"/>
      <sheetName val=" 냉각수펌프"/>
      <sheetName val="참조M"/>
      <sheetName val="BOX전기내역"/>
      <sheetName val="소운반"/>
      <sheetName val="1062-X방향 "/>
      <sheetName val="관경별우수관집계"/>
      <sheetName val="현장일반사항"/>
      <sheetName val="도로경계블럭연장조서"/>
      <sheetName val="단가(1)"/>
      <sheetName val="은행"/>
      <sheetName val="예산작성기준(전기)"/>
      <sheetName val="BOX(1.5X1.5)"/>
      <sheetName val="U-TYPE(1)"/>
      <sheetName val="전선 및 전선관"/>
      <sheetName val="토공총괄표"/>
      <sheetName val="공량산출서"/>
      <sheetName val="물가시세표"/>
      <sheetName val="표  지"/>
      <sheetName val="시선유도표지집계표"/>
      <sheetName val="2000용수잠관-수량집계"/>
      <sheetName val="수정내역서"/>
      <sheetName val="PD-5(직선)"/>
      <sheetName val="맨홀수량"/>
      <sheetName val="웅진교-S2"/>
      <sheetName val="방음벽기초"/>
      <sheetName val="설계기준"/>
      <sheetName val="갑지1"/>
      <sheetName val="공사내역"/>
      <sheetName val="※참고자료※"/>
      <sheetName val="기계시공"/>
      <sheetName val="SLIDES"/>
      <sheetName val="단가(반정1교-원주)"/>
      <sheetName val="Sheet10"/>
      <sheetName val="부하계산서"/>
      <sheetName val="인천제철"/>
      <sheetName val="옹벽"/>
      <sheetName val="대림경상68억"/>
      <sheetName val="노무비계"/>
      <sheetName val="포장복구집계"/>
      <sheetName val="sheeet2"/>
      <sheetName val="단면 _2_"/>
      <sheetName val="기계경비일람"/>
      <sheetName val="별총"/>
      <sheetName val="BID9697"/>
      <sheetName val="관경"/>
      <sheetName val="토목내역"/>
      <sheetName val="시행후면적"/>
      <sheetName val="시가지우회도로공내역서"/>
      <sheetName val="o현장경비"/>
      <sheetName val="A-4"/>
      <sheetName val="횡배수관"/>
      <sheetName val="기둥(하중)"/>
      <sheetName val="ENE-CAL 1"/>
      <sheetName val="costing_CV"/>
      <sheetName val="ITB COST"/>
      <sheetName val="costing_ESDV"/>
      <sheetName val="우수"/>
      <sheetName val="costing_Misc"/>
      <sheetName val="costing_MOV"/>
      <sheetName val="costing_Press"/>
      <sheetName val="자압"/>
      <sheetName val="개요"/>
      <sheetName val="-몰탈콘크리트"/>
      <sheetName val="지급자재조서"/>
      <sheetName val="주식"/>
      <sheetName val="기자재비"/>
      <sheetName val="spiral"/>
      <sheetName val="6호기"/>
      <sheetName val="집계표(육상)"/>
      <sheetName val="일위대가1"/>
      <sheetName val="Sheet15"/>
      <sheetName val="하중"/>
      <sheetName val="XL4Poppy"/>
      <sheetName val="소업1교"/>
      <sheetName val="ACUNIT"/>
      <sheetName val="현황산출서"/>
      <sheetName val="상승요인분석"/>
      <sheetName val="2011.(4)"/>
      <sheetName val="보차도경계석"/>
      <sheetName val="DIAPHRAGM"/>
      <sheetName val="상수도공-간지"/>
      <sheetName val="기초일위"/>
      <sheetName val="수목단가"/>
      <sheetName val="시설수량표"/>
      <sheetName val="시설일위"/>
      <sheetName val="식재수량표"/>
      <sheetName val="식재일위"/>
      <sheetName val="11.자재단가"/>
      <sheetName val="Dike for 49T03 &amp; 49T04"/>
      <sheetName val="Dike for 49T02, 05~07, 19 (1)"/>
      <sheetName val="변경후-SHEET"/>
      <sheetName val="상시"/>
      <sheetName val="woo(mac)"/>
      <sheetName val="수량집계"/>
      <sheetName val="날개벽"/>
      <sheetName val="2002년12월"/>
      <sheetName val="품의"/>
      <sheetName val="재집"/>
      <sheetName val="직재"/>
      <sheetName val="주요자재집계표"/>
      <sheetName val="통합"/>
      <sheetName val="맨홀평균높이"/>
      <sheetName val="결과조달"/>
      <sheetName val="바닥판(1)"/>
      <sheetName val="type-F"/>
      <sheetName val="터널구조물산근"/>
      <sheetName val="내역서(전기)"/>
      <sheetName val="계단"/>
      <sheetName val="MOTOR"/>
      <sheetName val="재료"/>
      <sheetName val="기초공"/>
      <sheetName val="설계기준 및 하중계산"/>
      <sheetName val="종배수관(신)"/>
      <sheetName val="적용단위길이"/>
      <sheetName val="자료입력"/>
      <sheetName val="종배수관면벽신"/>
      <sheetName val="공내역"/>
      <sheetName val="공종별수량집계"/>
      <sheetName val="중기집계"/>
      <sheetName val="산근목록"/>
      <sheetName val="슬래브(유곡)"/>
      <sheetName val="0226"/>
      <sheetName val="1. 설계조건 2.단면가정 3. 하중계산"/>
      <sheetName val="기계내역"/>
      <sheetName val="중기사용료산출근거"/>
      <sheetName val="단가 및 재료비"/>
      <sheetName val="원가입력"/>
      <sheetName val="공사현황"/>
      <sheetName val="수량산출근거"/>
      <sheetName val="각사별공사비분개 "/>
      <sheetName val="단가일람"/>
      <sheetName val="단위량당중기"/>
      <sheetName val="P3"/>
      <sheetName val="수로단위수량"/>
      <sheetName val="기둥"/>
      <sheetName val="저판(버림100)"/>
      <sheetName val="계화배수"/>
      <sheetName val="전차선로 물량표"/>
      <sheetName val="6PILE__(돌출)2"/>
      <sheetName val="내역서_2"/>
      <sheetName val="1_설계조건2"/>
      <sheetName val="돌담교_상부수량2"/>
      <sheetName val="8_석축단위(H=1_5M)1"/>
      <sheetName val="3BL공동구_수량2"/>
      <sheetName val="준검_내역서1"/>
      <sheetName val="3_공통공사대비1"/>
      <sheetName val="방배동내역_(총괄)1"/>
      <sheetName val="설명서_1"/>
      <sheetName val="플랜트_설치1"/>
      <sheetName val="8_PILE__(돌출)1"/>
      <sheetName val="COMPARISON_TABLE1"/>
      <sheetName val="crude_SLAB_RE-bar1"/>
      <sheetName val="CRUDE_RE-bar1"/>
      <sheetName val="1_설계기준1"/>
      <sheetName val="신규_수주분(사용자_정의)1"/>
      <sheetName val="단면_(2)1"/>
      <sheetName val="1_2_1_마루높이결정1"/>
      <sheetName val="3_하중산정4_지지력1"/>
      <sheetName val="표지_(2)1"/>
      <sheetName val="2_입력sheet1"/>
      <sheetName val="DATA_입력란1"/>
      <sheetName val="1_우편집중내역서1"/>
      <sheetName val="Pier_31"/>
      <sheetName val="2_가정단면1"/>
      <sheetName val="7_PILE__(돌출)1"/>
      <sheetName val="plan&amp;section_of_foundation1"/>
      <sheetName val="pile_bearing_capa_&amp;_arrenge1"/>
      <sheetName val="design_load1"/>
      <sheetName val="working_load_at_the_btm_ft_1"/>
      <sheetName val="stability_check1"/>
      <sheetName val="design_criteria1"/>
      <sheetName val="2_2_S-Curve1"/>
      <sheetName val="PAD_TR보호대기초1"/>
      <sheetName val="(3_품질관리_시험_총괄표)1"/>
      <sheetName val="별표_"/>
      <sheetName val="토공(우물통,기타)_"/>
      <sheetName val="Chiet_tinh_dz35"/>
      <sheetName val="code_HTT_Thap"/>
      <sheetName val="dongia_(2)"/>
      <sheetName val="RAB_AR&amp;STR"/>
      <sheetName val="Civil__Sub-Station_1"/>
      <sheetName val="실행내역서_"/>
      <sheetName val="Thuc_thanh"/>
      <sheetName val="D&amp;W_def_"/>
      <sheetName val="4-Lane_bridge"/>
      <sheetName val="Bìa"/>
      <sheetName val="Bảng KLHT"/>
      <sheetName val="RC WORK"/>
      <sheetName val="배수내역 (2)"/>
      <sheetName val="dnc4"/>
      <sheetName val="tifico"/>
      <sheetName val="tra VL"/>
      <sheetName val="DTCT"/>
      <sheetName val="2.1 受電設備棟"/>
      <sheetName val="2.2 受・防火水槽"/>
      <sheetName val="2.3 排水処理設備棟"/>
      <sheetName val="2.4 倉庫棟"/>
      <sheetName val="2.5 守衛棟"/>
      <sheetName val="Costmaster"/>
      <sheetName val="Items"/>
      <sheetName val="Detail"/>
      <sheetName val="¥ "/>
      <sheetName val="KLall"/>
      <sheetName val="DTTC CHI TIET"/>
      <sheetName val="당진1,2호기전선관설치및접지4차공사내역서-을지"/>
      <sheetName val="실행(ALT1)"/>
      <sheetName val="조직"/>
      <sheetName val="GAEYO"/>
      <sheetName val="MTO REV.2(ARMOR)"/>
      <sheetName val="SP10"/>
      <sheetName val="Phu cap"/>
      <sheetName val="CE(E)"/>
      <sheetName val="CE(M)"/>
      <sheetName val="Project Data"/>
      <sheetName val="수정시산표"/>
      <sheetName val="FD"/>
      <sheetName val="GI"/>
      <sheetName val="EE (3)"/>
      <sheetName val="PAVEMENT"/>
      <sheetName val="TRAFFIC"/>
      <sheetName val="공사비증감"/>
      <sheetName val="고창방향"/>
      <sheetName val="Sheet16 (2)"/>
      <sheetName val="Bang gia"/>
      <sheetName val="Gia"/>
      <sheetName val="조선용암면"/>
      <sheetName val="HRG BHN"/>
      <sheetName val="Index"/>
      <sheetName val="TABLE_DB1"/>
      <sheetName val="쌍용_data_base1"/>
      <sheetName val="tong_du_toan1"/>
      <sheetName val="Level_2"/>
      <sheetName val="Bảng_mã_VT1"/>
      <sheetName val="Du_toan"/>
      <sheetName val="Cst_Pkg-Eden"/>
      <sheetName val="Define_finishing"/>
      <sheetName val="Tiến_độ__Rev1_(phói_hợp)"/>
      <sheetName val="Chi_tiết_cấu_tạo_giá_(2)"/>
      <sheetName val="SUMMARY-HT_Thô"/>
      <sheetName val="02_PHAT_SINH_TANG"/>
      <sheetName val="Unit_price"/>
      <sheetName val="TONG_HOP_XIN_GIA"/>
      <sheetName val="1_R18_BF"/>
      <sheetName val="6_External_works-R18"/>
      <sheetName val="bill_3_-_D_Wall"/>
      <sheetName val="KHOI_LUONG15-4"/>
      <sheetName val="Tro_giup"/>
      <sheetName val="Villa_A"/>
      <sheetName val="Div26_-_Elect"/>
      <sheetName val="Xuly_Data"/>
      <sheetName val="CSVC_LD"/>
      <sheetName val="dtct_cong"/>
      <sheetName val="MAIN_GATE_HOUSE"/>
      <sheetName val="Currency_Rate"/>
      <sheetName val="t-h_HA_THE"/>
      <sheetName val="THPDMoi__(2)"/>
      <sheetName val="DON_GIA"/>
      <sheetName val="CHITIET_VL-NC-TT_-1p"/>
      <sheetName val="TONG_HOP_VL-NC_TT"/>
      <sheetName val="TH_XL"/>
      <sheetName val="CHITIET_VL-NC-TT-3p"/>
      <sheetName val="KPVC-BD_"/>
      <sheetName val="CHITIET_VL-NC"/>
      <sheetName val="B3A_-_TOWER_A"/>
      <sheetName val="Buy_vs__Lease_Car"/>
      <sheetName val="tra_VL"/>
      <sheetName val="8_3해석단면_선정"/>
      <sheetName val="Sheet1_(2)"/>
      <sheetName val="Ⅴ-2_공종별내역"/>
      <sheetName val="SH-F"/>
      <sheetName val="Cash Flow bulanan"/>
      <sheetName val="Sheet6"/>
      <sheetName val="북방3터널"/>
      <sheetName val="예산내역서"/>
      <sheetName val="석축"/>
      <sheetName val="단가산출"/>
      <sheetName val="2공구산출내역"/>
      <sheetName val="TEN CONG TRINH"/>
      <sheetName val="빙장비사양"/>
      <sheetName val="12호기내역서(건축분)"/>
      <sheetName val="환경기계공정표 (3)"/>
      <sheetName val="시설물단가표"/>
      <sheetName val="노무비단가표"/>
      <sheetName val="기초자료입력"/>
      <sheetName val="파형강관집계"/>
      <sheetName val="공사개요"/>
      <sheetName val="설비"/>
      <sheetName val="품셈"/>
      <sheetName val="인부임"/>
      <sheetName val="원가+내역"/>
      <sheetName val="배관배선 단가조사"/>
      <sheetName val="일위대가집계"/>
      <sheetName val="대치판정"/>
      <sheetName val="선정요령"/>
      <sheetName val="입력란"/>
      <sheetName val="97노임단가"/>
      <sheetName val="본선차로수량집계표"/>
      <sheetName val="SANBAISU"/>
      <sheetName val="2002하반기노임기준"/>
      <sheetName val="9.정착구 보강"/>
      <sheetName val="단가 (2)"/>
      <sheetName val="심사공종"/>
      <sheetName val="절대삭제금지"/>
      <sheetName val="96보완계획7.12"/>
      <sheetName val="중기사용료"/>
      <sheetName val="시운전연료"/>
      <sheetName val="b_balju"/>
      <sheetName val="수량증감표"/>
      <sheetName val="터파기운반비산출"/>
      <sheetName val="산적토운반비산출"/>
      <sheetName val="적용단가"/>
      <sheetName val="비교1"/>
      <sheetName val="구의33고"/>
      <sheetName val="연장및면적(좌측)"/>
      <sheetName val="구조물터파기수량집계"/>
      <sheetName val="배수공 시멘트 및 골재량 산출"/>
      <sheetName val="공량(1월22일)"/>
      <sheetName val="측구터파기공수량집계"/>
      <sheetName val="빗물받이(910-510-410)"/>
      <sheetName val="우수맨홀공제단위수량"/>
      <sheetName val="일반수량"/>
      <sheetName val="총집계표"/>
      <sheetName val="slurrywall설계가"/>
      <sheetName val="1차 내역서"/>
      <sheetName val="기초코드"/>
      <sheetName val="본사공가현황"/>
      <sheetName val="토목검측서"/>
      <sheetName val="초기화면"/>
      <sheetName val="관급자재"/>
      <sheetName val="9811"/>
      <sheetName val="위치조서"/>
      <sheetName val="수산(당)"/>
      <sheetName val="을지"/>
      <sheetName val="신호등일위대가"/>
      <sheetName val="흄관기초"/>
      <sheetName val="내역서단가산출용"/>
      <sheetName val="하조서"/>
      <sheetName val="현장경상비"/>
      <sheetName val="database"/>
      <sheetName val="15"/>
      <sheetName val="준공평가"/>
      <sheetName val="98NS-N"/>
      <sheetName val="200"/>
      <sheetName val="몰탈"/>
      <sheetName val="집수정(600-700)"/>
      <sheetName val="설계예시"/>
      <sheetName val="부대내역"/>
      <sheetName val="내역서01"/>
      <sheetName val="1.수인터널"/>
      <sheetName val="오수주요자재"/>
      <sheetName val="조건"/>
      <sheetName val="T13(P68~72,78)"/>
      <sheetName val="할증"/>
      <sheetName val="실행내역서"/>
      <sheetName val="확약서"/>
      <sheetName val="물가대비표"/>
      <sheetName val="Sheet2 (2)"/>
      <sheetName val="변경비교-을"/>
      <sheetName val="건축내역서 (경제상무실)"/>
      <sheetName val="마산월령동골조물량변경"/>
      <sheetName val="VXXXXXX"/>
      <sheetName val="BSD (2)"/>
      <sheetName val="파일의이용"/>
      <sheetName val="MAT"/>
      <sheetName val="연도별cash"/>
      <sheetName val="이름정의"/>
      <sheetName val="교대철근집계"/>
      <sheetName val="설계"/>
      <sheetName val="내역서1999.8최종"/>
      <sheetName val="우각부보강"/>
      <sheetName val="계양가시설"/>
      <sheetName val="배수철근"/>
      <sheetName val="일위단위"/>
      <sheetName val="고유코드_설계"/>
      <sheetName val="PROJECT BRIEF(EX.NEW)"/>
      <sheetName val="Site Expenses"/>
      <sheetName val="실행견적"/>
      <sheetName val="추가예산"/>
      <sheetName val="단중표"/>
      <sheetName val="현장관리비참조"/>
      <sheetName val="직노"/>
      <sheetName val="다곡2교"/>
      <sheetName val="s"/>
      <sheetName val="용역비내역-진짜"/>
      <sheetName val="1000 DB구축 부표"/>
      <sheetName val="환율CHANGE"/>
      <sheetName val="EACT10"/>
      <sheetName val="현금흐름"/>
      <sheetName val="상 부"/>
      <sheetName val="9-1차이내역"/>
      <sheetName val="내역갑지"/>
      <sheetName val="D+W"/>
      <sheetName val="INFOR-ST"/>
      <sheetName val="BechLab"/>
      <sheetName val="Rates"/>
      <sheetName val="HE SO DIEU CHINH"/>
      <sheetName val="6PILE__(돌출)3"/>
      <sheetName val="내역서_3"/>
      <sheetName val="1_설계조건3"/>
      <sheetName val="2_2_S-Curve2"/>
      <sheetName val="RAB_AR&amp;STR1"/>
      <sheetName val="8_PILE__(돌출)2"/>
      <sheetName val="Chiet_tinh_dz351"/>
      <sheetName val="플랜트_설치2"/>
      <sheetName val="단면_(2)2"/>
      <sheetName val="code_HTT_Thap1"/>
      <sheetName val="4-Lane_bridge1"/>
      <sheetName val="dongia_(2)1"/>
      <sheetName val="D&amp;W_def_1"/>
      <sheetName val="돌담교_상부수량3"/>
      <sheetName val="8_석축단위(H=1_5M)2"/>
      <sheetName val="3BL공동구_수량3"/>
      <sheetName val="준검_내역서2"/>
      <sheetName val="3_공통공사대비2"/>
      <sheetName val="방배동내역_(총괄)2"/>
      <sheetName val="설명서_2"/>
      <sheetName val="COMPARISON_TABLE2"/>
      <sheetName val="crude_SLAB_RE-bar2"/>
      <sheetName val="CRUDE_RE-bar2"/>
      <sheetName val="1_설계기준2"/>
      <sheetName val="신규_수주분(사용자_정의)2"/>
      <sheetName val="1_2_1_마루높이결정2"/>
      <sheetName val="3_하중산정4_지지력2"/>
      <sheetName val="표지_(2)2"/>
      <sheetName val="2_입력sheet2"/>
      <sheetName val="DATA_입력란2"/>
      <sheetName val="1_우편집중내역서2"/>
      <sheetName val="Pier_32"/>
      <sheetName val="2_가정단면2"/>
      <sheetName val="7_PILE__(돌출)2"/>
      <sheetName val="plan&amp;section_of_foundation2"/>
      <sheetName val="pile_bearing_capa_&amp;_arrenge2"/>
      <sheetName val="design_load2"/>
      <sheetName val="working_load_at_the_btm_ft_2"/>
      <sheetName val="stability_check2"/>
      <sheetName val="design_criteria2"/>
      <sheetName val="Thuc_thanh1"/>
      <sheetName val="(3_품질관리_시험_총괄표)2"/>
      <sheetName val="별표_1"/>
      <sheetName val="토공(우물통,기타)_1"/>
      <sheetName val="PAD_TR보호대기초2"/>
      <sheetName val="Civil__Sub-Station_11"/>
      <sheetName val="Coax_Designer"/>
      <sheetName val="Gia_VL,NC,M"/>
      <sheetName val="Phan_chung"/>
      <sheetName val="Tom_tat_gia_du_thau"/>
      <sheetName val="Bảng_Phân_Tích_Chi_Phí"/>
      <sheetName val="실행내역서_1"/>
      <sheetName val="Tien_do_TV"/>
      <sheetName val="CP_Du_phong"/>
      <sheetName val="THCP_Lap_dat"/>
      <sheetName val="THCP_xay_dung"/>
      <sheetName val="Tong_hop_kinh_phi"/>
      <sheetName val="Bảng_KLHT"/>
      <sheetName val="RC_WORK"/>
      <sheetName val="_냉각수펌프"/>
      <sheetName val="1062-X방향_"/>
      <sheetName val="BOX(1_5X1_5)"/>
      <sheetName val="전선_및_전선관"/>
      <sheetName val="표__지"/>
      <sheetName val="단면__2_"/>
      <sheetName val="ENE-CAL_1"/>
      <sheetName val="ITB_COST"/>
      <sheetName val="2011_(4)"/>
      <sheetName val="11_자재단가"/>
      <sheetName val="Dike_for_49T03_&amp;_49T04"/>
      <sheetName val="Dike_for_49T02,_05~07,_19_(1)"/>
      <sheetName val="설계기준_및_하중계산"/>
      <sheetName val="역T형(H=6_0)_(2)"/>
      <sheetName val="1__설계조건_2_단면가정_3__하중계산"/>
      <sheetName val="단가_및_재료비"/>
      <sheetName val="각사별공사비분개_"/>
      <sheetName val="전차선로_물량표"/>
      <sheetName val="배수내역_(2)"/>
      <sheetName val="Bao_cao_hao_hut_VT-TR"/>
      <sheetName val="¥_"/>
      <sheetName val="DTTC_CHI_TIET"/>
      <sheetName val="MTO_REV_2(ARMOR)"/>
      <sheetName val="TEN_CONG_TRINH"/>
      <sheetName val="환경기계공정표_(3)"/>
      <sheetName val="배관배선_단가조사"/>
      <sheetName val="9_정착구_보강"/>
      <sheetName val="단가_(2)"/>
      <sheetName val="96보완계획7_12"/>
      <sheetName val="배수공_시멘트_및_골재량_산출"/>
      <sheetName val="1차_내역서"/>
      <sheetName val="1_수인터널"/>
      <sheetName val="Sheet2_(2)"/>
      <sheetName val="건축내역서_(경제상무실)"/>
      <sheetName val="BSD_(2)"/>
      <sheetName val="내역서1999_8최종"/>
      <sheetName val="PROJECT_BRIEF(EX_NEW)"/>
      <sheetName val="Site_Expenses"/>
      <sheetName val="1000_DB구축_부표"/>
      <sheetName val="상_부"/>
      <sheetName val="Cash_Flow_bulanan"/>
      <sheetName val="SUMDO"/>
      <sheetName val="ENDDO"/>
      <sheetName val="PLDB"/>
      <sheetName val="AAA"/>
      <sheetName val="M-HOUR"/>
      <sheetName val="공기"/>
      <sheetName val="Y_WORK"/>
      <sheetName val="252K444"/>
      <sheetName val="Isolasi Luar Dalam"/>
      <sheetName val="Isolasi Luar"/>
      <sheetName val="EARTH WORKS"/>
      <sheetName val="국공유지및사유지"/>
      <sheetName val="예정(3)"/>
      <sheetName val="동원(3)"/>
      <sheetName val="출력X"/>
      <sheetName val="현황"/>
      <sheetName val="5.CROSS BEAM"/>
      <sheetName val="4.4 하중계산"/>
      <sheetName val="BOX 본체"/>
      <sheetName val="이형관"/>
      <sheetName val="맨홀수량산출(A-LINE)"/>
      <sheetName val="VC2 10.99"/>
      <sheetName val="D-경비1"/>
      <sheetName val="일위목록"/>
      <sheetName val="소방사항"/>
      <sheetName val="농업용수관연장집계"/>
      <sheetName val="농업용수관연장산출"/>
      <sheetName val="산출서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/>
      <sheetData sheetId="273"/>
      <sheetData sheetId="274"/>
      <sheetData sheetId="275"/>
      <sheetData sheetId="276"/>
      <sheetData sheetId="277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Sheet1"/>
      <sheetName val="Sheet2"/>
      <sheetName val="말뚝지지력산정"/>
      <sheetName val="단면 (2)"/>
      <sheetName val="6PILE  (돌출)"/>
      <sheetName val="대로근거"/>
      <sheetName val="중로근거"/>
      <sheetName val="홍보비디오"/>
      <sheetName val="#REF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설계조건 "/>
      <sheetName val="PILE "/>
      <sheetName val="6PILE  (돌출)"/>
      <sheetName val="woo(mac)"/>
      <sheetName val="단면 (2)"/>
      <sheetName val="조명시설"/>
      <sheetName val="철근단면적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집계"/>
      <sheetName val="수량집계"/>
      <sheetName val="집계1"/>
      <sheetName val="수량1"/>
      <sheetName val="철근1"/>
      <sheetName val="집계2"/>
      <sheetName val="수량2"/>
      <sheetName val="철근2"/>
      <sheetName val="집계3"/>
      <sheetName val="수량3"/>
      <sheetName val="철근3"/>
      <sheetName val="집계4"/>
      <sheetName val="수량4"/>
      <sheetName val="철근4"/>
      <sheetName val="집계5"/>
      <sheetName val="수량5"/>
      <sheetName val="철근5"/>
      <sheetName val="집계7"/>
      <sheetName val="수량7"/>
      <sheetName val="철근7"/>
      <sheetName val="유량계조서"/>
      <sheetName val="말뚝지지력산정"/>
      <sheetName val="조명시설"/>
      <sheetName val="산출근거"/>
      <sheetName val="대로근거"/>
      <sheetName val="#REF"/>
      <sheetName val="깨기"/>
      <sheetName val="BOX(1.5X1.5)"/>
      <sheetName val="역T형(H=6.0) (2)"/>
      <sheetName val="포장물량집계"/>
      <sheetName val="입찰안"/>
      <sheetName val="금액내역서"/>
      <sheetName val="6PILE  (돌출)"/>
      <sheetName val="중로근거"/>
      <sheetName val="DATE"/>
      <sheetName val="Sheet1"/>
      <sheetName val="연결관단위"/>
      <sheetName val="성토도수로현황"/>
      <sheetName val="INPUT"/>
      <sheetName val="MODELING"/>
      <sheetName val="일위대가"/>
      <sheetName val="Sheet2"/>
      <sheetName val="Sheet1 (2)"/>
      <sheetName val="입력시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48">
          <cell r="F48">
            <v>0.85935589000000001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Sheet1"/>
      <sheetName val="#REF"/>
      <sheetName val="교각1"/>
      <sheetName val="temp"/>
      <sheetName val="Sheet1 (2)"/>
      <sheetName val="TOTAL"/>
      <sheetName val="부대공"/>
      <sheetName val="토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설계조건"/>
      <sheetName val="단면가정"/>
      <sheetName val="전산입력자료"/>
      <sheetName val="하중조합"/>
      <sheetName val="단면력집계"/>
      <sheetName val="FOOTING1"/>
      <sheetName val="FOOTING2"/>
      <sheetName val="FOOTING3"/>
      <sheetName val="말뚝기초설계"/>
      <sheetName val="FOOTING 배근도"/>
      <sheetName val="날개벽"/>
      <sheetName val="처짐"/>
      <sheetName val="INPUT(덕도방향-시점)"/>
      <sheetName val="Sheet1"/>
      <sheetName val="#REF"/>
      <sheetName val="SLAB&quot;1&quot;"/>
      <sheetName val="3BL공동구 수량"/>
      <sheetName val="조명시설"/>
      <sheetName val="조작대(1연)"/>
      <sheetName val="말뚝지지력산정"/>
      <sheetName val="전기일위대가"/>
      <sheetName val="토공 total"/>
      <sheetName val="교각계산"/>
      <sheetName val="일위대가"/>
      <sheetName val="Macro(전선)"/>
      <sheetName val="DATE"/>
      <sheetName val="원형1호맨홀토공수량"/>
      <sheetName val="집수정(600-700)"/>
      <sheetName val="터파기및재료"/>
      <sheetName val="소비자가"/>
      <sheetName val="COPING"/>
      <sheetName val="BOX규격및 설계조건입력"/>
      <sheetName val="대로근거"/>
      <sheetName val="철근단면적"/>
      <sheetName val="수량3"/>
      <sheetName val="6PILE  (돌출)"/>
      <sheetName val="TYPE-A"/>
      <sheetName val="Sheet1 (2)"/>
      <sheetName val="중로근거"/>
      <sheetName val="ABUT수량-A1"/>
      <sheetName val="기둥(원형)"/>
      <sheetName val="INPUT"/>
      <sheetName val="도장수량(하1)"/>
      <sheetName val="주형"/>
      <sheetName val="guard(mac)"/>
      <sheetName val="CODE"/>
      <sheetName val="노임단가"/>
      <sheetName val="수목단가"/>
      <sheetName val="시설수량표"/>
      <sheetName val="시설일위"/>
      <sheetName val="식재수량표"/>
      <sheetName val="식재일위"/>
      <sheetName val="일위목록"/>
      <sheetName val="자재단가"/>
      <sheetName val="노임"/>
      <sheetName val="단가조사서"/>
      <sheetName val="목차"/>
      <sheetName val="옹벽"/>
      <sheetName val="2BOX본체"/>
      <sheetName val="가도공"/>
      <sheetName val="깨기"/>
      <sheetName val="뚝토공"/>
      <sheetName val="Imp-Data"/>
      <sheetName val="2.가정단면"/>
      <sheetName val="BID"/>
      <sheetName val="치수표"/>
      <sheetName val="대치판정"/>
      <sheetName val="산출근거"/>
      <sheetName val="빗물받이(910-510-410)"/>
      <sheetName val="50"/>
      <sheetName val="단가"/>
      <sheetName val="원형맨홀수량"/>
      <sheetName val="역T형"/>
      <sheetName val="데이타"/>
      <sheetName val="woo(mac)"/>
      <sheetName val="Y-WORK"/>
      <sheetName val="인건-측정"/>
      <sheetName val="날개벽(시점좌측)"/>
      <sheetName val="직공비"/>
      <sheetName val="배수내역 (2)"/>
      <sheetName val="투입실적"/>
      <sheetName val="안정검토"/>
      <sheetName val="단면설계"/>
      <sheetName val="11.우각부 보강"/>
      <sheetName val="우각부보강"/>
      <sheetName val="시행후면적"/>
      <sheetName val="덕전리"/>
      <sheetName val="날개벽수량표"/>
      <sheetName val="정부노임단가"/>
      <sheetName val="집계표"/>
      <sheetName val="공통가설"/>
      <sheetName val="5CHBDC"/>
      <sheetName val="Sheet4"/>
      <sheetName val="설계변경원가계산총괄표"/>
      <sheetName val="특수선일위대가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집계"/>
      <sheetName val="독자1집계"/>
      <sheetName val="독자1공구"/>
      <sheetName val="독자2집계"/>
      <sheetName val="독자2공구"/>
      <sheetName val="귀곡집계"/>
      <sheetName val="귀곡공구"/>
      <sheetName val="중동집계"/>
      <sheetName val="중동공구"/>
      <sheetName val="6PILE  (돌출)"/>
      <sheetName val="조명시설"/>
      <sheetName val="설계조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공집계"/>
      <sheetName val="관로집계"/>
      <sheetName val="대로근거"/>
      <sheetName val="대로토공"/>
      <sheetName val="중로근거"/>
      <sheetName val="중로토공"/>
      <sheetName val="소로근거"/>
      <sheetName val="소로토공"/>
      <sheetName val="비포장근거"/>
      <sheetName val="비포장토공"/>
      <sheetName val="연결관수량"/>
      <sheetName val="우수받이수량"/>
      <sheetName val="집수정수량"/>
      <sheetName val="집수정단위"/>
      <sheetName val="U형측구수량"/>
      <sheetName val="U형측구단위"/>
      <sheetName val="산마루측구수량"/>
      <sheetName val="산마루측구단위"/>
      <sheetName val="도수로수량"/>
      <sheetName val="도수로단위"/>
      <sheetName val="횡단배수구수량"/>
      <sheetName val="횡단배수구단위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단가"/>
      <sheetName val="내역서"/>
      <sheetName val="Sheet1 (2)"/>
      <sheetName val="설계내역서"/>
      <sheetName val="현장경비"/>
      <sheetName val="교대(A1-A2)"/>
      <sheetName val="#REF"/>
      <sheetName val="공사개요"/>
      <sheetName val="Dae_Jiju"/>
      <sheetName val="Sikje_ingun"/>
      <sheetName val="TREE_D"/>
      <sheetName val="건축내역"/>
      <sheetName val="대비"/>
      <sheetName val="BID"/>
      <sheetName val="사용성검토"/>
      <sheetName val="가격조사서"/>
      <sheetName val="청천내"/>
      <sheetName val="일위대가"/>
      <sheetName val="실행내역"/>
      <sheetName val="교대(A1)"/>
      <sheetName val="견적의뢰서"/>
      <sheetName val="배수공"/>
      <sheetName val="집계표"/>
      <sheetName val="해평견적"/>
      <sheetName val="기초1"/>
      <sheetName val="별표총괄"/>
      <sheetName val="노임"/>
      <sheetName val="실행철강하도"/>
      <sheetName val="일H35Y4"/>
      <sheetName val="재료비"/>
      <sheetName val="총괄내역서"/>
      <sheetName val="시공여유율"/>
      <sheetName val="양수장(기계)"/>
      <sheetName val="공통가설"/>
      <sheetName val="공사비총괄표"/>
      <sheetName val="EUL"/>
      <sheetName val="부하(성남)"/>
      <sheetName val="조명시설"/>
      <sheetName val="제잡비"/>
      <sheetName val="7.1유효폭"/>
      <sheetName val="공종별"/>
      <sheetName val="대림경상68억"/>
      <sheetName val="인건비"/>
      <sheetName val="설계조건"/>
      <sheetName val="Sheet1"/>
      <sheetName val="장비집계"/>
      <sheetName val="허용전류-IEC"/>
      <sheetName val="허용전류-IEC DATA"/>
      <sheetName val="취수탑"/>
      <sheetName val="제수"/>
      <sheetName val="공기"/>
      <sheetName val="증감내역서"/>
      <sheetName val="도시가스현황"/>
      <sheetName val="내역"/>
      <sheetName val="간접"/>
      <sheetName val="단위단가"/>
      <sheetName val="노무비계"/>
      <sheetName val="중기사용료"/>
      <sheetName val="새공통"/>
      <sheetName val="대전-교대(A1-A2)"/>
      <sheetName val="방배동내역(리라)"/>
      <sheetName val="건축공사집계표"/>
      <sheetName val="방배동내역 (총괄)"/>
      <sheetName val="부대공사총괄"/>
      <sheetName val="낙찰표"/>
      <sheetName val="부속동"/>
      <sheetName val="프랜트면허"/>
      <sheetName val="토목주소"/>
      <sheetName val="동력부하계산"/>
      <sheetName val="MIJIBI"/>
      <sheetName val="맨홀수량"/>
      <sheetName val="Sheet17"/>
      <sheetName val="물가변동 총괄서"/>
      <sheetName val="수량조서(신)"/>
      <sheetName val="금액내역서"/>
      <sheetName val="저"/>
      <sheetName val="현황산출서"/>
      <sheetName val="Sheet3"/>
      <sheetName val="ASALTOTA"/>
      <sheetName val="노임단가"/>
      <sheetName val="본선 토공 분배표"/>
      <sheetName val="인사자료총집계"/>
      <sheetName val="TEST1"/>
      <sheetName val="평가데이터"/>
      <sheetName val="EQUIP LIST"/>
      <sheetName val="수량집계"/>
      <sheetName val="기본단가"/>
      <sheetName val="DATE"/>
      <sheetName val="현장관리비 산출내역"/>
      <sheetName val="CIVIL"/>
      <sheetName val="뚝토공"/>
      <sheetName val="단가비교표"/>
      <sheetName val="경비"/>
      <sheetName val="변경내역대비표(2)"/>
      <sheetName val="단면 (2)"/>
      <sheetName val="도급"/>
      <sheetName val="정부노임단가"/>
      <sheetName val="현장관리비"/>
      <sheetName val="36+45-113-18+19+20I"/>
      <sheetName val="데이타"/>
      <sheetName val="부하계산서"/>
      <sheetName val="방배동내역(한영)"/>
      <sheetName val="갑지1"/>
      <sheetName val="토사(PE)"/>
      <sheetName val="INPUT"/>
      <sheetName val="구조물견적"/>
      <sheetName val="수량3"/>
      <sheetName val="노무비단가"/>
      <sheetName val="단면치수"/>
      <sheetName val="Y-WORK"/>
      <sheetName val="물가시세"/>
      <sheetName val="자료"/>
      <sheetName val="토공 갑지"/>
      <sheetName val="공사비예산서(토목분)"/>
      <sheetName val="장비내역서"/>
      <sheetName val="특수선일위대가"/>
      <sheetName val="구조물철거타공정이월"/>
      <sheetName val="물량"/>
      <sheetName val="3.공통공사대비"/>
      <sheetName val="장비"/>
      <sheetName val="산근1"/>
      <sheetName val="노무"/>
      <sheetName val="자재"/>
      <sheetName val="지급자재"/>
      <sheetName val="총공사내역서"/>
      <sheetName val="건축공사실행"/>
      <sheetName val="2차선환산길이"/>
      <sheetName val="MAT"/>
      <sheetName val="자재단가"/>
      <sheetName val="출자한도"/>
      <sheetName val="침하계"/>
      <sheetName val="대로근거"/>
      <sheetName val="중로근거"/>
      <sheetName val="갑지(추정)"/>
      <sheetName val="기계경비일람"/>
      <sheetName val="경비2내역"/>
      <sheetName val="을 2"/>
      <sheetName val="을 1"/>
      <sheetName val="입찰안"/>
      <sheetName val="차액보증"/>
      <sheetName val="바닥판"/>
      <sheetName val="000000"/>
      <sheetName val="찍기"/>
      <sheetName val="별표"/>
      <sheetName val="자재조사표"/>
      <sheetName val="1,2,3,4,5단위수량"/>
      <sheetName val="일위대가표"/>
      <sheetName val="CTEMCOST"/>
      <sheetName val="변수데이타"/>
      <sheetName val="BOX 본체"/>
      <sheetName val="원형1호맨홀토공수량"/>
      <sheetName val="공문"/>
      <sheetName val="D01"/>
      <sheetName val="D02"/>
      <sheetName val="JUCKEYK"/>
      <sheetName val="설계개요"/>
      <sheetName val="예가표"/>
      <sheetName val="주식"/>
      <sheetName val="1-1"/>
      <sheetName val="내역1"/>
      <sheetName val="각사별공사비분개 "/>
      <sheetName val="터널전기"/>
      <sheetName val="총괄표"/>
      <sheetName val="단가조사표"/>
      <sheetName val="기계경비(시간당)"/>
      <sheetName val="램머"/>
      <sheetName val="영동(D)"/>
      <sheetName val="해외법인"/>
      <sheetName val="L-type"/>
      <sheetName val="70%"/>
      <sheetName val="식재인부"/>
      <sheetName val="SG"/>
      <sheetName val="견적대비표"/>
      <sheetName val="제경비"/>
      <sheetName val="실적"/>
      <sheetName val="입력(K0)"/>
      <sheetName val="노무비"/>
      <sheetName val="TB-내역서"/>
      <sheetName val="9GNG운반"/>
      <sheetName val="적용률"/>
      <sheetName val="정SW_원_"/>
      <sheetName val="설계흐름도"/>
      <sheetName val="Pier 3"/>
      <sheetName val="마감사양"/>
      <sheetName val="D-3109"/>
      <sheetName val="ABUT수량-A1"/>
      <sheetName val="1.취수장"/>
      <sheetName val="Sheet1_(2)"/>
      <sheetName val="물가변동_총괄서"/>
      <sheetName val="방배동내역_(총괄)"/>
      <sheetName val="허용전류-IEC_DATA"/>
      <sheetName val="7_1유효폭"/>
      <sheetName val="현장관리비_산출내역"/>
      <sheetName val="본선_토공_분배표"/>
      <sheetName val="EQUIP_LIST"/>
      <sheetName val="단면_(2)"/>
      <sheetName val="6호기"/>
      <sheetName val="전기"/>
      <sheetName val="9811"/>
      <sheetName val="Sheet5"/>
      <sheetName val="수량산출"/>
      <sheetName val="표지"/>
      <sheetName val="발생토"/>
      <sheetName val="자재수량"/>
      <sheetName val=" "/>
      <sheetName val="WORK"/>
      <sheetName val="1호맨홀토공"/>
      <sheetName val="신천교(음성)"/>
      <sheetName val="간선계산"/>
      <sheetName val="6PILE  (돌출)"/>
      <sheetName val="붙임5"/>
      <sheetName val="작업방"/>
      <sheetName val="총괄k"/>
      <sheetName val="개요"/>
      <sheetName val="용수간선"/>
      <sheetName val="COVER-P"/>
      <sheetName val="안전건강연금"/>
      <sheetName val="건축실적"/>
      <sheetName val="고용퇴직"/>
      <sheetName val="입력"/>
      <sheetName val="기계실적"/>
      <sheetName val="물가기준년"/>
      <sheetName val="노임산재"/>
      <sheetName val="장비기준"/>
      <sheetName val="조경수목"/>
      <sheetName val="토목실적"/>
      <sheetName val="산출금액내역"/>
      <sheetName val="터널조도"/>
      <sheetName val="관로토공"/>
      <sheetName val="기성금내역서"/>
      <sheetName val="자바라1"/>
      <sheetName val="해외 연수비용 계산-삭제"/>
      <sheetName val="해외 기술훈련비 (합계)"/>
      <sheetName val="수목단가"/>
      <sheetName val="시설수량표"/>
      <sheetName val="공문(신)"/>
      <sheetName val="2000년1차"/>
      <sheetName val="JUCK"/>
      <sheetName val="일년TOTAL"/>
      <sheetName val="현장지지물물량"/>
      <sheetName val="중기일위대가"/>
      <sheetName val="공내역서"/>
      <sheetName val="연돌일위집계"/>
      <sheetName val="정렬"/>
      <sheetName val="기성집계"/>
      <sheetName val="3련 BOX"/>
      <sheetName val="간접비"/>
      <sheetName val="옹벽(수량)"/>
      <sheetName val="결과조달"/>
      <sheetName val="조건표"/>
      <sheetName val="2"/>
      <sheetName val="유기공정"/>
      <sheetName val="Sheet2"/>
      <sheetName val="12호기내역서(건축분)"/>
      <sheetName val="와동25-3(변경)"/>
      <sheetName val="2006납품"/>
      <sheetName val="배명(단가)"/>
      <sheetName val="S1"/>
      <sheetName val="Sheet4"/>
      <sheetName val="Sheet6"/>
      <sheetName val="암거날개벽"/>
      <sheetName val="품셈TABLE"/>
      <sheetName val="자재입고내역"/>
      <sheetName val="노임대장(지역주민)"/>
      <sheetName val="노임대장(철근)"/>
      <sheetName val="노임대장(목수)"/>
      <sheetName val="(구조물용역-가람)"/>
      <sheetName val="노임대장(용역-가람)남자"/>
      <sheetName val="노임대장(용역-가람)여자"/>
      <sheetName val="노임대장(방수공)"/>
      <sheetName val="Tender"/>
      <sheetName val="옹벽수량집계"/>
      <sheetName val="1SPAN"/>
      <sheetName val="기초"/>
      <sheetName val="수량집계표"/>
      <sheetName val="공종별수량집계"/>
      <sheetName val="계수시트"/>
      <sheetName val="단위중기"/>
      <sheetName val="골조시행"/>
      <sheetName val="노임이"/>
      <sheetName val="적용단가"/>
      <sheetName val="결재갑지"/>
      <sheetName val="일위대가(건축)"/>
      <sheetName val="표준건축비"/>
      <sheetName val="TYPE A"/>
      <sheetName val="기둥(원형)"/>
      <sheetName val="전체"/>
      <sheetName val="BOX(1.5X1.5)"/>
      <sheetName val="기초단가"/>
      <sheetName val="소요자재"/>
      <sheetName val="노무산출서"/>
      <sheetName val="시설일위"/>
      <sheetName val="식재수량표"/>
      <sheetName val="식재일위"/>
      <sheetName val="을"/>
      <sheetName val="가제당공사비"/>
      <sheetName val="기초처리공사비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U-TYPE(1)"/>
      <sheetName val="맨홀토공산출"/>
      <sheetName val="부도어음"/>
      <sheetName val="INPUT(덕도방향-시점)"/>
      <sheetName val="날개벽(시점좌측)"/>
      <sheetName val="맨홀수량산출"/>
      <sheetName val="석축단"/>
      <sheetName val="법면수집"/>
      <sheetName val="안정계산"/>
      <sheetName val="단면검토"/>
      <sheetName val="가도공"/>
      <sheetName val="1호인버트수량"/>
      <sheetName val="석축설면"/>
      <sheetName val="교각1"/>
      <sheetName val="법면단"/>
      <sheetName val="기기리스트"/>
      <sheetName val="WEON"/>
      <sheetName val="수정2"/>
      <sheetName val="산출근거"/>
      <sheetName val="외자배분"/>
      <sheetName val="외자내역"/>
      <sheetName val="Baby일위대가"/>
      <sheetName val="7-3단면_상시"/>
      <sheetName val="T기성9605"/>
      <sheetName val="금융비용"/>
      <sheetName val="FORM-0"/>
      <sheetName val="방송(체육관)"/>
      <sheetName val="CON포장수량"/>
      <sheetName val="ACUNIT"/>
      <sheetName val="CONUNIT"/>
      <sheetName val="포장공"/>
      <sheetName val="산출내역서집계표"/>
      <sheetName val="철거산출근거"/>
      <sheetName val="1공구 건정토건 토공"/>
      <sheetName val="K55수출"/>
      <sheetName val="c_balju"/>
      <sheetName val="매립"/>
      <sheetName val="1ST"/>
      <sheetName val="구성비"/>
      <sheetName val="NM2"/>
      <sheetName val="NW1"/>
      <sheetName val="NW2"/>
      <sheetName val="PW3"/>
      <sheetName val="PW4"/>
      <sheetName val="SC1"/>
      <sheetName val="DNW"/>
      <sheetName val="N+"/>
      <sheetName val="NE"/>
      <sheetName val="P+"/>
      <sheetName val="PE"/>
      <sheetName val="PM"/>
      <sheetName val="TR"/>
      <sheetName val="단가산출1"/>
      <sheetName val="단가산출2"/>
      <sheetName val="기경집계"/>
      <sheetName val="국공유지및사유지"/>
      <sheetName val="날개벽수량표"/>
      <sheetName val="광산내역"/>
      <sheetName val="Sheet1_(2)1"/>
      <sheetName val="방배동내역_(총괄)1"/>
      <sheetName val="물가변동_총괄서1"/>
      <sheetName val="허용전류-IEC_DATA1"/>
      <sheetName val="7_1유효폭1"/>
      <sheetName val="단면_(2)1"/>
      <sheetName val="EQUIP_LIST1"/>
      <sheetName val="현장관리비_산출내역1"/>
      <sheetName val="본선_토공_분배표1"/>
      <sheetName val="3_공통공사대비"/>
      <sheetName val="을_2"/>
      <sheetName val="을_1"/>
      <sheetName val="토공_갑지"/>
      <sheetName val="BOX_본체"/>
      <sheetName val="Pier_3"/>
      <sheetName val="각사별공사비분개_"/>
      <sheetName val="_"/>
      <sheetName val="6PILE__(돌출)"/>
      <sheetName val="1_취수장"/>
      <sheetName val="3련_BOX"/>
      <sheetName val="해외_연수비용_계산-삭제"/>
      <sheetName val="해외_기술훈련비_(합계)"/>
      <sheetName val="CC16-내역서"/>
      <sheetName val="9"/>
      <sheetName val="Total"/>
      <sheetName val="식재"/>
      <sheetName val="시설물"/>
      <sheetName val="식재출력용"/>
      <sheetName val="유지관리"/>
      <sheetName val="설비원가"/>
      <sheetName val="1안98Billing"/>
      <sheetName val="시설물일위"/>
      <sheetName val="2000년 공정표"/>
      <sheetName val="증감대비"/>
      <sheetName val="단기차입금"/>
      <sheetName val="5사남"/>
      <sheetName val="영업2"/>
      <sheetName val="변경원가서갑"/>
      <sheetName val="포장물량집계"/>
      <sheetName val="목표세부명세"/>
      <sheetName val="선로정수계산"/>
      <sheetName val="DANGA"/>
      <sheetName val="전기일위대가"/>
      <sheetName val="장비투입 (2)"/>
      <sheetName val="유림골조"/>
      <sheetName val="수량명세서"/>
      <sheetName val="장문교(대전)"/>
      <sheetName val="메서,변+증"/>
      <sheetName val="경영상태"/>
      <sheetName val="96까지"/>
      <sheetName val="97년"/>
      <sheetName val="98이후"/>
      <sheetName val="1.설계조건"/>
      <sheetName val="유용원석량소요시기검토안"/>
      <sheetName val="1차설계변경내역"/>
      <sheetName val="공사수행방안"/>
      <sheetName val="단면가정"/>
      <sheetName val="내역서 "/>
      <sheetName val="조경"/>
      <sheetName val="토공사(단지)"/>
      <sheetName val="EKOG10건축"/>
      <sheetName val="시추주상도"/>
      <sheetName val="백암비스타내역"/>
      <sheetName val="지질조사분석"/>
      <sheetName val="ITB COST"/>
      <sheetName val="BSD (2)"/>
      <sheetName val="DATA"/>
      <sheetName val="공내역"/>
      <sheetName val="토목품셈"/>
      <sheetName val="제품"/>
      <sheetName val="CLAUSE"/>
      <sheetName val="CATCH BASIN"/>
      <sheetName val="COPING"/>
      <sheetName val="guard(mac)"/>
      <sheetName val="입출재고현황 (2)"/>
      <sheetName val="CODE"/>
      <sheetName val="실행대비"/>
      <sheetName val="손익분석"/>
      <sheetName val="SLAB&quot;1&quot;"/>
      <sheetName val="수문보고"/>
      <sheetName val="건축"/>
      <sheetName val="참조"/>
      <sheetName val="#10거푸집유로폼(0~7m)"/>
      <sheetName val="상부하중"/>
      <sheetName val="풍하중1"/>
      <sheetName val="예산총괄표"/>
      <sheetName val="L형옹벽단위수량(35)"/>
      <sheetName val="L형옹벽단위수량(25)"/>
      <sheetName val="C &amp; G RHS"/>
      <sheetName val="신림자금"/>
      <sheetName val="기지국"/>
      <sheetName val="수질정화시설"/>
      <sheetName val="원가1(기계)"/>
      <sheetName val="공사내역"/>
      <sheetName val="간지"/>
      <sheetName val="신우"/>
      <sheetName val="과천MAIN"/>
      <sheetName val="간접1"/>
      <sheetName val="일위대가목차"/>
      <sheetName val="실시공"/>
      <sheetName val="설계기준"/>
      <sheetName val="물량표"/>
      <sheetName val="°©Áö"/>
      <sheetName val="부대내역"/>
      <sheetName val="일위대가(가설)"/>
      <sheetName val="Man Hole"/>
      <sheetName val="토공산출(주차장)"/>
      <sheetName val="COVER"/>
      <sheetName val="수리결과"/>
      <sheetName val="단위수량"/>
      <sheetName val="변경내역"/>
      <sheetName val="교대시점"/>
      <sheetName val="비탈면보호공수량산출"/>
      <sheetName val="설계서"/>
      <sheetName val="투자효율분석"/>
      <sheetName val="설계명세서"/>
      <sheetName val="L_type"/>
      <sheetName val="기성내역"/>
      <sheetName val="TYPE-A"/>
      <sheetName val="F4-F7"/>
      <sheetName val="입찰내역"/>
      <sheetName val="화전내"/>
      <sheetName val="2000용수잠관-수량집계"/>
      <sheetName val="건축공사요약표"/>
      <sheetName val="집계내역서(가압장)"/>
      <sheetName val="흐름도"/>
      <sheetName val="5.3 단면가정"/>
      <sheetName val="조내역"/>
      <sheetName val="개산공사비"/>
      <sheetName val="증가분"/>
      <sheetName val="증가수정"/>
      <sheetName val="문의사항"/>
      <sheetName val="수수료율표"/>
      <sheetName val="철근단면적"/>
      <sheetName val="jobhist"/>
      <sheetName val="은행"/>
      <sheetName val="목록"/>
      <sheetName val="품셈기준"/>
      <sheetName val="Process Piping"/>
      <sheetName val="BQ(실행)"/>
      <sheetName val="TYPE-1"/>
      <sheetName val="집1"/>
      <sheetName val="철근총괄집계표"/>
      <sheetName val="개화1교"/>
      <sheetName val="설산1.나"/>
      <sheetName val="본사S"/>
      <sheetName val="깨기"/>
      <sheetName val="자재 집계표"/>
      <sheetName val="Koreasea"/>
      <sheetName val="수량산출서-2"/>
      <sheetName val="관로토공집계표"/>
      <sheetName val="설비"/>
      <sheetName val="WEIGHT LIST"/>
      <sheetName val="POL6차-PIPING"/>
      <sheetName val="산#2-1 (2)"/>
      <sheetName val="산#3-1"/>
      <sheetName val="상행-교대(A1-A2)"/>
      <sheetName val="FAB별"/>
      <sheetName val="전라자금"/>
      <sheetName val="9509"/>
      <sheetName val="총괄"/>
      <sheetName val="교각계산"/>
      <sheetName val="차도조도계산"/>
      <sheetName val="조명율표"/>
      <sheetName val="공통비(전체)"/>
      <sheetName val="1.토공"/>
      <sheetName val="토목-물가"/>
      <sheetName val="2연BOX"/>
      <sheetName val="철골공사"/>
      <sheetName val="업무처리전"/>
      <sheetName val="STRA2"/>
      <sheetName val="Sheet1_(2)2"/>
      <sheetName val="물가변동_총괄서2"/>
      <sheetName val="방배동내역_(총괄)2"/>
      <sheetName val="허용전류-IEC_DATA2"/>
      <sheetName val="본선_토공_분배표2"/>
      <sheetName val="EQUIP_LIST2"/>
      <sheetName val="7_1유효폭2"/>
      <sheetName val="현장관리비_산출내역2"/>
      <sheetName val="3_공통공사대비1"/>
      <sheetName val="단면_(2)2"/>
      <sheetName val="토공_갑지1"/>
      <sheetName val="BOX_본체1"/>
      <sheetName val="각사별공사비분개_1"/>
      <sheetName val="을_21"/>
      <sheetName val="을_11"/>
      <sheetName val="Pier_31"/>
      <sheetName val="1_취수장1"/>
      <sheetName val="_1"/>
      <sheetName val="6PILE__(돌출)1"/>
      <sheetName val="해외_연수비용_계산-삭제1"/>
      <sheetName val="해외_기술훈련비_(합계)1"/>
      <sheetName val="3련_BOX1"/>
      <sheetName val="TYPE_A"/>
      <sheetName val="BOX(1_5X1_5)"/>
      <sheetName val="2000년_공정표"/>
      <sheetName val="장비투입_(2)"/>
      <sheetName val="1_설계조건"/>
      <sheetName val="C_&amp;_G_RHS"/>
      <sheetName val="1공구_건정토건_토공"/>
      <sheetName val="5_3_단면가정"/>
      <sheetName val="내역서_"/>
      <sheetName val="ITB_COST"/>
      <sheetName val="BSD_(2)"/>
      <sheetName val="CATCH_BASIN"/>
      <sheetName val="입출재고현황_(2)"/>
      <sheetName val="Man_Hole"/>
      <sheetName val="Process_Piping"/>
      <sheetName val="A-100전제"/>
      <sheetName val="TYPE1"/>
      <sheetName val="철근량"/>
      <sheetName val="수량산출서 갑지"/>
      <sheetName val="조도계산서 (도서)"/>
      <sheetName val="MOTOR"/>
      <sheetName val="역T형"/>
      <sheetName val="PILE"/>
      <sheetName val="원가계산"/>
      <sheetName val="원가계산서(남측)"/>
      <sheetName val="960318-1"/>
      <sheetName val="200"/>
      <sheetName val="공통자료"/>
      <sheetName val="산출2-기기동력"/>
      <sheetName val="당초"/>
      <sheetName val="관급자재집계표"/>
      <sheetName val="배수유공블럭"/>
      <sheetName val="공사비집계"/>
      <sheetName val="40총괄"/>
      <sheetName val="40집계"/>
      <sheetName val="말뚝지지력산정"/>
      <sheetName val="ELECTRIC"/>
      <sheetName val="SCHEDULE"/>
      <sheetName val="C-직노1"/>
      <sheetName val="data2"/>
      <sheetName val="단가 "/>
      <sheetName val="일위대가 (PM)"/>
      <sheetName val="S003031"/>
      <sheetName val="여과지동"/>
      <sheetName val="기초자료"/>
      <sheetName val="A-4"/>
      <sheetName val="기성내역서"/>
      <sheetName val="2F 회의실견적(5_14 일대)"/>
      <sheetName val="일위대가(계측기설치)"/>
      <sheetName val="하수BOX이설"/>
      <sheetName val="자료입력"/>
      <sheetName val="수목표준대가"/>
      <sheetName val="할증"/>
      <sheetName val="방조제+선착장+배수갑문+부대공+1-2방조제"/>
      <sheetName val="hvac(제어동)"/>
      <sheetName val="계산근거"/>
      <sheetName val="plan&amp;section of foundation"/>
      <sheetName val="design criteria"/>
      <sheetName val="인건-측정"/>
      <sheetName val="__"/>
      <sheetName val="산출3-유도등"/>
      <sheetName val="산출2-동력"/>
      <sheetName val="산출2-피뢰침"/>
      <sheetName val="덤프"/>
      <sheetName val="252K444"/>
      <sheetName val="견적990322"/>
      <sheetName val="원형맨홀수량"/>
      <sheetName val="woo(mac)"/>
      <sheetName val="archi(본사)"/>
      <sheetName val="교통신호등"/>
      <sheetName val="터파기및재료"/>
      <sheetName val="40단가산출서"/>
      <sheetName val="SPEC"/>
      <sheetName val="DC-2303"/>
      <sheetName val="O＆P"/>
      <sheetName val="3.바닥판설계"/>
      <sheetName val="우수"/>
      <sheetName val="도장수량(하1)"/>
      <sheetName val="주형"/>
      <sheetName val="일반공사"/>
      <sheetName val="성곽내역서"/>
      <sheetName val="결재판(삭제하지말아주세요)"/>
      <sheetName val="CAL"/>
      <sheetName val="예가대비"/>
      <sheetName val="내역표지"/>
      <sheetName val="FB25JN"/>
      <sheetName val="충주"/>
      <sheetName val="재료"/>
      <sheetName val="예정(3)"/>
      <sheetName val="동원(3)"/>
      <sheetName val="품의"/>
      <sheetName val="SRC-B3U2"/>
      <sheetName val="산출서양식01"/>
      <sheetName val="계약전체내역서"/>
      <sheetName val="예정공정(2차분)"/>
      <sheetName val="총괄간지"/>
      <sheetName val="발주간지"/>
      <sheetName val="1차전체변경"/>
      <sheetName val="2차전체변경예정"/>
      <sheetName val="2차전체변경예정 (2)"/>
      <sheetName val="전체변경p"/>
      <sheetName val="04계약"/>
      <sheetName val="사용계획서"/>
      <sheetName val="04착공계약내역서"/>
      <sheetName val="04변경-상하p"/>
      <sheetName val="전체증감"/>
      <sheetName val="1차분증감"/>
      <sheetName val="잔여분증감"/>
      <sheetName val="1차사용계획서"/>
      <sheetName val="1차간지"/>
      <sheetName val="1차분계약내역서"/>
      <sheetName val="이정표토공"/>
      <sheetName val="내역서(기성청구)"/>
      <sheetName val="부대공사"/>
      <sheetName val="중동공구"/>
      <sheetName val="S12"/>
      <sheetName val="S9"/>
      <sheetName val="S14"/>
      <sheetName val="배관내역"/>
      <sheetName val="견적"/>
      <sheetName val="공종별집계표"/>
      <sheetName val="설계"/>
      <sheetName val="준검 내역서"/>
      <sheetName val="3차설계"/>
      <sheetName val="제출내역 (2)"/>
      <sheetName val="106C0300"/>
      <sheetName val="산출내역(K2)"/>
      <sheetName val="구조물공"/>
      <sheetName val="6공구(당초)"/>
      <sheetName val="부대공"/>
      <sheetName val="투찰"/>
      <sheetName val="1,2공구원가계산서"/>
      <sheetName val="2공구산출내역"/>
      <sheetName val="1공구산출내역서"/>
      <sheetName val="전체제잡비"/>
      <sheetName val="토공"/>
      <sheetName val="기성신청"/>
      <sheetName val="공사비증감"/>
      <sheetName val="금융구조검토"/>
      <sheetName val="삼성전기"/>
      <sheetName val="골재"/>
      <sheetName val="원가계산서"/>
      <sheetName val="소방사항"/>
      <sheetName val="방수"/>
      <sheetName val="중기"/>
      <sheetName val="심의위원명단"/>
      <sheetName val="실행간접비"/>
      <sheetName val="소화실적"/>
      <sheetName val="1TL종점(1)"/>
      <sheetName val="PI"/>
      <sheetName val="산1~6"/>
      <sheetName val="산근터빈"/>
      <sheetName val="FLA"/>
      <sheetName val="할증 "/>
      <sheetName val="0"/>
      <sheetName val="음료실행"/>
      <sheetName val="Raw Data"/>
      <sheetName val="참고"/>
      <sheetName val="공사원가"/>
      <sheetName val="경산"/>
      <sheetName val="tggwan(mac)"/>
      <sheetName val="우각부보강"/>
      <sheetName val="PKG"/>
      <sheetName val="소비자가"/>
      <sheetName val="20관리비율"/>
      <sheetName val="49일위"/>
      <sheetName val="경비_원본"/>
      <sheetName val="Calculation"/>
      <sheetName val="토공사"/>
      <sheetName val="품의서"/>
      <sheetName val="5.모델링"/>
      <sheetName val="공문갑지"/>
      <sheetName val="SBT NO Proj. Controlling Report"/>
      <sheetName val="하도내역 (철콘)"/>
      <sheetName val="AC포장수량"/>
      <sheetName val="잡비계산"/>
      <sheetName val="시멘트"/>
      <sheetName val="Quantity"/>
      <sheetName val="??"/>
      <sheetName val="COA-17"/>
      <sheetName val="C-18"/>
      <sheetName val="견적서"/>
      <sheetName val="산출내역서"/>
      <sheetName val="원가"/>
      <sheetName val="교통대책내역"/>
      <sheetName val="PHC파일 천공 및 항타"/>
      <sheetName val="수량이동"/>
      <sheetName val="펌프장수량산출(토)"/>
      <sheetName val="토목"/>
      <sheetName val="인천성심병원"/>
      <sheetName val="주공 갑지"/>
      <sheetName val="APT"/>
      <sheetName val="입적표"/>
      <sheetName val="CONCRETE"/>
      <sheetName val="충돌 내용"/>
      <sheetName val="예산서"/>
      <sheetName val="3BL공동구 수량"/>
      <sheetName val="기초공"/>
      <sheetName val="사통"/>
      <sheetName val="구역화물"/>
      <sheetName val="xxxxxx"/>
      <sheetName val="11"/>
      <sheetName val="소일위대가코드표"/>
      <sheetName val="부안일위"/>
      <sheetName val="R.C RAHMEN 해석"/>
      <sheetName val="을지"/>
      <sheetName val="G2설비도급"/>
      <sheetName val="UB2"/>
      <sheetName val="21301동"/>
      <sheetName val="주간기성"/>
      <sheetName val="직종인원"/>
      <sheetName val="일일총괄"/>
      <sheetName val="검사현황"/>
      <sheetName val="10"/>
      <sheetName val="부하"/>
      <sheetName val="Book2"/>
      <sheetName val="8"/>
      <sheetName val="견적서세부내용"/>
      <sheetName val="견적내용입력"/>
      <sheetName val="작성방법"/>
      <sheetName val="FOOTING단면력"/>
      <sheetName val="허용전류_IEC"/>
      <sheetName val="허용전류_IEC DATA"/>
      <sheetName val="기안"/>
      <sheetName val="배수내역"/>
      <sheetName val="퇴직공제"/>
      <sheetName val="건강보험료"/>
      <sheetName val="노인장기요양보험료"/>
      <sheetName val="구체"/>
      <sheetName val="공사유형"/>
      <sheetName val="토적표"/>
      <sheetName val="맨홀수량집계"/>
      <sheetName val="h-013211-2"/>
      <sheetName val="가설건물"/>
      <sheetName val="자"/>
      <sheetName val="노"/>
      <sheetName val="기둥"/>
      <sheetName val="중기비"/>
      <sheetName val="공종별집계표(건축)"/>
      <sheetName val="장비 (2)"/>
      <sheetName val="지수적용공사비내역서"/>
      <sheetName val="SANBAISU"/>
      <sheetName val="J형측구단위수량"/>
      <sheetName val="세부내역서"/>
      <sheetName val="_x0000__x0008__x0000__x0004__x0000_"/>
      <sheetName val="ࠀ฀ࠀ؀ԀЀԀ̀"/>
      <sheetName val="Du toan"/>
      <sheetName val="Keothep"/>
      <sheetName val="Re-bar"/>
      <sheetName val="WEIGHT_LIST"/>
      <sheetName val="산#2-1_(2)"/>
      <sheetName val="계약ITEM"/>
      <sheetName val="Package 3"/>
      <sheetName val="low schedule"/>
      <sheetName val="피뢰침"/>
      <sheetName val="cellar lighting"/>
      <sheetName val="main building"/>
      <sheetName val="auxiliary building"/>
      <sheetName val="earthing"/>
      <sheetName val="highbay lighting"/>
      <sheetName val="trolley"/>
      <sheetName val="cable tray"/>
      <sheetName val="10.단면설계"/>
      <sheetName val="2~5.단면가정&amp;안정검토"/>
      <sheetName val="10.1.단면검토"/>
      <sheetName val="118.세금과공과"/>
      <sheetName val="108.수선비"/>
      <sheetName val="BS"/>
      <sheetName val="25.보증금(임차보증금외)"/>
      <sheetName val="Pricing"/>
      <sheetName val="Debt Service Schedule"/>
      <sheetName val="Krw"/>
      <sheetName val="토목내역"/>
      <sheetName val="Cash_Flow"/>
      <sheetName val="NOPAT"/>
      <sheetName val="Invested Capital"/>
      <sheetName val="WACC"/>
      <sheetName val="EVA"/>
      <sheetName val="매출GPU"/>
      <sheetName val="매출HLDS"/>
      <sheetName val="HZ_매출재료비"/>
      <sheetName val="PT_매출재료비"/>
      <sheetName val="Deteriorated Asset"/>
      <sheetName val="방음벽연장집계-여기까지만 출력"/>
      <sheetName val="공통부대비"/>
      <sheetName val="제-노임"/>
      <sheetName val="9609Aß"/>
      <sheetName val="업무계획1"/>
      <sheetName val="L형옹벽(key)"/>
      <sheetName val="건축원가계산서"/>
      <sheetName val="냉매배관"/>
      <sheetName val="드레인"/>
      <sheetName val="기타"/>
      <sheetName val="TRE TABLE"/>
      <sheetName val="순환펌프"/>
      <sheetName val="저수조"/>
      <sheetName val="급,배기팬"/>
      <sheetName val="급탕순환펌프"/>
      <sheetName val="AH-1 "/>
      <sheetName val="OHU"/>
      <sheetName val="경제성분석"/>
      <sheetName val="비교1"/>
      <sheetName val="포장절단"/>
      <sheetName val="변수값"/>
      <sheetName val="중기상차"/>
      <sheetName val="AS복구"/>
      <sheetName val="중기터파기"/>
      <sheetName val="전계가"/>
      <sheetName val="동원인원산출"/>
      <sheetName val="공사종류(참고)"/>
      <sheetName val="G.R300경비"/>
      <sheetName val="관급"/>
      <sheetName val="DHEQSUPT"/>
      <sheetName val="2월가격표-ESG-1월"/>
      <sheetName val="유림총괄"/>
      <sheetName val="B"/>
      <sheetName val="계산결과(출력하지말것)"/>
      <sheetName val="공정data"/>
      <sheetName val="신표지1"/>
      <sheetName val="공사비"/>
      <sheetName val="우수공총괄수량집계"/>
      <sheetName val="명세서"/>
      <sheetName val="1.1서버도입"/>
      <sheetName val="단가비교"/>
      <sheetName val="부표총괄"/>
      <sheetName val="0217상가미분양자산"/>
      <sheetName val="공사비산출내역"/>
      <sheetName val="현장명령서"/>
      <sheetName val="일위목록"/>
      <sheetName val="96보완계획7_12"/>
      <sheetName val="96보완계획7.12"/>
      <sheetName val="아산추가1220"/>
      <sheetName val="동원(3-"/>
      <sheetName val="도장수량⿞陂_x0000_"/>
      <sheetName val="전체수⿞陂"/>
      <sheetName val="도장수량䀀⽎陂_x0000_"/>
      <sheetName val="전체수량집계"/>
      <sheetName val="터파기및_x0000__x0000_"/>
      <sheetName val="터파기및0_x0000_"/>
      <sheetName val="터파기및頚ሷ"/>
      <sheetName val="도장수량뀀㆓_x0000__x0000_"/>
      <sheetName val="도장수량 ⪓_x0000__x0000_"/>
      <sheetName val="도장수량⎄ꀀ㔢"/>
      <sheetName val="동원(젔㢇"/>
      <sheetName val="동원(⎄"/>
      <sheetName val="동원(ꠞ⌲"/>
      <sheetName val="동원(ꠥ⌲"/>
      <sheetName val="동원(瀀ᗝ"/>
      <sheetName val="전체수량堛ㆌ"/>
      <sheetName val="전체수량堘ㆌ"/>
      <sheetName val="전체수ḱ텭/"/>
      <sheetName val="전체수ḱ푭/"/>
      <sheetName val="전체수㪄저"/>
      <sheetName val="전체수량㪄"/>
      <sheetName val="전체수량㪄"/>
      <sheetName val="전체수량㪄"/>
      <sheetName val="전체수㪄栀"/>
      <sheetName val="전체수ꠉ㒉뀀"/>
      <sheetName val="전체수량Ḅ푭"/>
      <sheetName val="전체수량Ḇ푭"/>
      <sheetName val="전체수㪄뀀"/>
      <sheetName val="전체수㪄저"/>
      <sheetName val="전체수㪄耀"/>
      <sheetName val="전체수량㪄"/>
      <sheetName val="전체수젂㺌怀"/>
      <sheetName val="전체수砌㸺က"/>
      <sheetName val="전체수砂㸺倀"/>
      <sheetName val="전체수砱㸺"/>
      <sheetName val="전체수砱㸺䠀"/>
      <sheetName val="전체수瀀⯞_x0000_"/>
      <sheetName val="전체수_x0000_᫜_x0000_"/>
      <sheetName val="전체수猱๭0"/>
      <sheetName val="전체수ⰸ怀"/>
      <sheetName val="전체수ᠱ㠹䀀"/>
      <sheetName val="전체수䀱ᶓ_x0000_"/>
      <sheetName val="전체수뀀⃟_x0000_"/>
      <sheetName val="전체수　⋛_x0000_"/>
      <sheetName val="전체수ꀱ⊌_x0000_"/>
      <sheetName val="전체수량　⋛"/>
      <sheetName val="도장수⠱㔺栀_xdc39_猇"/>
      <sheetName val="도장수⠱ℴ쀀뢈ጂ"/>
      <sheetName val="전체수⠖㔺저"/>
      <sheetName val="전체수砖㖌"/>
      <sheetName val="전체수⠗㔺䀀"/>
      <sheetName val="도장수⠱ℴ䀀뢌ጂ"/>
      <sheetName val="도장수⠱㔺瀀猉"/>
      <sheetName val="도장수倱ᖍ_x0000__x0000_切"/>
      <sheetName val="전체수　⫡_x0000_"/>
      <sheetName val="도장수량ᗛ_x0000__x0000_"/>
      <sheetName val="도장수량က᳟_x0000__x0000_"/>
      <sheetName val="전체수량退ᦐ"/>
      <sheetName val="전체수怀ẑ_x0000_"/>
      <sheetName val="도장수怱ẑ_x0000__x0000_切"/>
      <sheetName val="전체수怱ẑ_x0000_"/>
      <sheetName val="전체수 ᧟_x0000_"/>
      <sheetName val="도장수週ᦐ_x0000__x0000_切"/>
      <sheetName val="전체수瀀ㆍ_x0000_"/>
      <sheetName val="도장수_x0000_㇜_x0000__x0000_切"/>
      <sheetName val="전체수뀀⻜_x0000_"/>
      <sheetName val="도장수瀀⃡_x0000__x0000_切"/>
      <sheetName val="도장수량ᾒ_x0000__x0000_"/>
      <sheetName val="전체수량标㔷"/>
      <sheetName val="전체수량렑㖉"/>
      <sheetName val="전체수_x0000__x0000_퀀"/>
      <sheetName val="전체수량/_x0000_"/>
      <sheetName val="전체수砏㒉"/>
      <sheetName val="도장수ᠱ㐷怀洫猃"/>
      <sheetName val="전체수량᠖㐷"/>
      <sheetName val="도장수량_xd812_₆䠀沣"/>
      <sheetName val="도장수량_xd813_₆蠀ꨟ"/>
      <sheetName val="도장수량猀ﱭ/_x0000_"/>
      <sheetName val="도장수猱ﱭ/_x0000_倀"/>
      <sheetName val="전체수_x0000__x0000_Ԁ"/>
      <sheetName val="전체수 ᧡_x0000_"/>
      <sheetName val="도장수량倀ᖎ_x0000__x0000_"/>
      <sheetName val="도장수량뀀⾍_x0000__x0000_"/>
      <sheetName val="전체수량뀀⾍"/>
      <sheetName val="도장수량耀↓_x0000__x0000_"/>
      <sheetName val="도장수량䀀⒏_x0000__x0000_"/>
      <sheetName val="전체수⿞陂"/>
      <sheetName val="도장수량䀀࿠辜_x0000_"/>
      <sheetName val="도장수량耀࿙辜_x0000_"/>
      <sheetName val="도장수량退ཏ辜_x0000_"/>
      <sheetName val="전체수량_x0000__x0000_"/>
      <sheetName val="도장수량堉㽑瀀┗"/>
      <sheetName val="도장수량ࠔ᰹搜"/>
      <sheetName val="도장수량栗᲋ꀀ齲"/>
      <sheetName val="도장수량࠘᰹蠀숈"/>
      <sheetName val="도장수량࠘᰹쐞"/>
      <sheetName val="도장수1_x0000_Ԁ_x0000_"/>
      <sheetName val="48전력선로일위"/>
      <sheetName val="동원(_x0000__x0000_"/>
      <sheetName val="도장수량_x0000__x0000_Ԁ_x0000_"/>
      <sheetName val="도장수耱⺎_x0000__x0000_切"/>
      <sheetName val="도장수량耀⺎_x0000__x0000_"/>
      <sheetName val="도장수량쀀ᮎ_x0000__x0000_"/>
      <sheetName val="도장수량耀Ⲏ_x0000__x0000_"/>
      <sheetName val="도장수량퀀⒑_x0000__x0000_"/>
      <sheetName val="도장수↌_x0000__x0000_切"/>
      <sheetName val="도장수량蠇ᶊ　꧹"/>
      <sheetName val="전체수 ᛙ_x0000_"/>
      <sheetName val="전체수ꀱẑ_x0000_"/>
      <sheetName val="도장수ꀱẑ_x0000__x0000_切"/>
      <sheetName val="도장수량ꀀẑ_x0000__x0000_"/>
      <sheetName val="도장수週Ấ_x0000__x0000_切"/>
      <sheetName val="전체수週Ấ_x0000_"/>
      <sheetName val="전체수량預㊊"/>
      <sheetName val="전체수량팂๩"/>
      <sheetName val="전체수　⮒_x0000_"/>
      <sheetName val="교통신퀀ⓢ"/>
      <sheetName val="도장수‱Ⲕ_x0000__x0000_切"/>
      <sheetName val="교통신　៕"/>
      <sheetName val="교통신_x0000_㇠"/>
      <sheetName val="도장수량쀀▐_x0000__x0000_"/>
      <sheetName val="도장수량倀◟_x0000__x0000_"/>
      <sheetName val="전체수怀ᗝ_x0000_"/>
      <sheetName val="전체수량ꀀẓ"/>
      <sheetName val="도장수량쀀⒐_x0000__x0000_"/>
      <sheetName val="도장수쀱⒐_x0000__x0000_切"/>
      <sheetName val="전체수쀱⒐_x0000_"/>
      <sheetName val="전체수倱ⓟ_x0000_"/>
      <sheetName val="전체수쨱䡬0"/>
      <sheetName val="도장수량쨄䡬0_x0000_"/>
      <sheetName val="도장수량옅筘0_x0000_"/>
      <sheetName val="도장수량ꀀ㇞_x0000__x0000_"/>
      <sheetName val="동원(ꠖ㠳"/>
      <sheetName val="도장수량젆㰴退㖍"/>
      <sheetName val="도장수䀱⽫_x0000__x0000_切"/>
      <sheetName val="전체수⪒_x0000_"/>
      <sheetName val="도장수량_xd80b_㨹䠀䷓"/>
      <sheetName val="동원(_xd807_㞉"/>
      <sheetName val="동원(_xd80c_㞉"/>
      <sheetName val="도장수량퀉罰0_x0000_"/>
      <sheetName val="동원(㒊"/>
      <sheetName val="동원(㒊"/>
      <sheetName val="동원(⠞ḵ"/>
      <sheetName val="도장수량⠩ḵ蠀_xd881_"/>
      <sheetName val="동원(퀊罰"/>
      <sheetName val="도장수량쌀䄅/_x0000_"/>
      <sheetName val="동원(⸴"/>
      <sheetName val="동원(耂ୱ"/>
      <sheetName val="동원(퀂籰"/>
      <sheetName val="도장수량က_x0000_⠀"/>
      <sheetName val="동원(　◜"/>
      <sheetName val="도장수량쌈㈅/_x0000_"/>
      <sheetName val="도장수량က_x0000_ 幍"/>
      <sheetName val="도장수량쌀㈅/_x0000_"/>
      <sheetName val="도장수량퀂_xde70_/_x0000_"/>
      <sheetName val="동원(퀃㽰"/>
      <sheetName val="동원(ᶊ"/>
      <sheetName val="도장수량㢇_x0000_힀"/>
      <sheetName val="동원(順㠵"/>
      <sheetName val="동원(ᶊ"/>
      <sheetName val="전체수량㢇"/>
      <sheetName val="도장수량㢇저홦"/>
      <sheetName val="동원(丂퉮"/>
      <sheetName val="동원(/_x0000_"/>
      <sheetName val="플랜트 설치"/>
      <sheetName val="관급자재㧈_x0014_冈"/>
      <sheetName val="급여명세서"/>
      <sheetName val="급여등록"/>
      <sheetName val="UB Beam Box-up"/>
      <sheetName val="Rate"/>
      <sheetName val="DOOR&amp;WINDOW"/>
      <sheetName val="태화42 "/>
      <sheetName val="토목공사"/>
      <sheetName val="단가표"/>
      <sheetName val="상행-교대(洅⿋︸_x0000__x0000__x0000_"/>
      <sheetName val="만기"/>
      <sheetName val="정산표"/>
      <sheetName val="영원bs"/>
      <sheetName val="영원is"/>
      <sheetName val="SDF"/>
      <sheetName val="YSS"/>
      <sheetName val="연결분개99"/>
      <sheetName val="투자자본상계"/>
      <sheetName val="지분법적용금액"/>
      <sheetName val="채권채무상계"/>
      <sheetName val="미실현제거"/>
      <sheetName val="당기내부거래"/>
      <sheetName val="당기하향"/>
      <sheetName val="매출총이익율"/>
      <sheetName val="MINI"/>
      <sheetName val="연결분개(외부순이익)"/>
      <sheetName val="연결분개(거래.채권채무) (2)"/>
      <sheetName val="99환산손익"/>
      <sheetName val="전기내부거래"/>
      <sheetName val="99지분법평가손익"/>
      <sheetName val="연결분개(거래.채권채무)"/>
      <sheetName val="연결조정대"/>
      <sheetName val="99발견사항"/>
      <sheetName val="발견사항"/>
      <sheetName val="wbs"/>
      <sheetName val="wpl"/>
      <sheetName val="대차대조표"/>
      <sheetName val="손익계산서"/>
      <sheetName val="수정분개"/>
      <sheetName val="대차"/>
      <sheetName val="손익"/>
      <sheetName val="잉여금"/>
      <sheetName val="현금흐름표"/>
      <sheetName val="현금흐름표검증조서"/>
      <sheetName val="만기 (2)"/>
      <sheetName val="TB"/>
      <sheetName val="99지분법평가ﾐ쟿"/>
      <sheetName val="00'미수"/>
      <sheetName val="She_x0000__x0000_2"/>
      <sheetName val="꺐윂"/>
      <sheetName val="기본"/>
      <sheetName val="1.외주공사"/>
      <sheetName val="2.직영공사"/>
      <sheetName val="감가상각"/>
      <sheetName val="XREF"/>
      <sheetName val="시산표"/>
      <sheetName val="영화별rawdata"/>
      <sheetName val="She??2"/>
      <sheetName val="COMBINED"/>
      <sheetName val="VALSTAT"/>
      <sheetName val="총괄(회사)"/>
      <sheetName val="무형자산"/>
      <sheetName val="전산기기최종"/>
      <sheetName val="집기비품최종"/>
      <sheetName val="만기0701"/>
      <sheetName val="부재료입고집계"/>
      <sheetName val="외화"/>
      <sheetName val="자금동향"/>
      <sheetName val="손익합산"/>
      <sheetName val="지분법적용투자주식"/>
      <sheetName val="原价计算表"/>
      <sheetName val="P50.subsequent"/>
      <sheetName val="Significant Processes"/>
      <sheetName val="정기적금"/>
      <sheetName val="인건비예산(정규직)"/>
      <sheetName val="인건비예산(용역)"/>
      <sheetName val="제품별원가분석"/>
      <sheetName val="7 _2_"/>
      <sheetName val="7 (2)"/>
      <sheetName val="연결분개(거래.Ʉ_x0000_₎㔀"/>
      <sheetName val=""/>
      <sheetName val="ʉ_x0000_䀀"/>
      <sheetName val="2.2"/>
      <sheetName val="2.2 Yrly Comparison"/>
      <sheetName val="5. BSC Developmt"/>
      <sheetName val="Links"/>
      <sheetName val="Lead"/>
      <sheetName val="생산량"/>
      <sheetName val="WELDING"/>
      <sheetName val="She"/>
      <sheetName val="회사정보"/>
      <sheetName val="(참고)개인별 임금인상안"/>
      <sheetName val="(참고)DC형 선택자 퇴직금 추계"/>
      <sheetName val="Margins"/>
      <sheetName val="실사"/>
      <sheetName val="상품원가피벗"/>
      <sheetName val="연결분개(거래_채권채무)_(2)"/>
      <sheetName val="연결분개(거래_채권채무)"/>
      <sheetName val="만기_(2)"/>
      <sheetName val="0814_5만이하"/>
      <sheetName val="재료수율"/>
      <sheetName val="원가분석"/>
      <sheetName val="원재료"/>
      <sheetName val="npv"/>
      <sheetName val="Sheet12"/>
      <sheetName val="미수"/>
      <sheetName val="완성차 미수금"/>
      <sheetName val="03"/>
      <sheetName val="토지"/>
      <sheetName val="임대주택"/>
      <sheetName val="pg15"/>
      <sheetName val="3. BSC NC ratio"/>
      <sheetName val="1.변경범위"/>
      <sheetName val="TCA"/>
      <sheetName val="지급보증금74"/>
      <sheetName val="She__2"/>
      <sheetName val="CPK"/>
      <sheetName val="매출분석"/>
      <sheetName val="2.생산성-2"/>
      <sheetName val="주행"/>
      <sheetName val="A"/>
      <sheetName val="매출TOT"/>
      <sheetName val="INDEX"/>
      <sheetName val="Cash Flows"/>
      <sheetName val="Inventory and Purchases"/>
      <sheetName val="Assumptions and Dashboard"/>
      <sheetName val="Headcount Overview"/>
      <sheetName val="손익계ʰ_x0000_"/>
      <sheetName val="특정현금과예금"/>
      <sheetName val="현금과예금"/>
      <sheetName val="TaxCalc"/>
      <sheetName val="24.보증금(전신전화가입권)"/>
      <sheetName val="1_외주공사"/>
      <sheetName val="2_직영공사"/>
      <sheetName val="안산기계장치"/>
      <sheetName val="Budget"/>
      <sheetName val="Configuration"/>
      <sheetName val="3.판관비명세서"/>
      <sheetName val="2001급여"/>
      <sheetName val="중연"/>
      <sheetName val="용연"/>
      <sheetName val="울산"/>
      <sheetName val="대구"/>
      <sheetName val="구미"/>
      <sheetName val="광주"/>
      <sheetName val="언양"/>
      <sheetName val="진천"/>
      <sheetName val="בית השקעות"/>
      <sheetName val="st"/>
      <sheetName val="Supplement2"/>
      <sheetName val="연금개시전"/>
      <sheetName val="She_x005f_x0000__x005f_x0000_2"/>
      <sheetName val="9,10월신제품 (2)"/>
      <sheetName val="①매출"/>
      <sheetName val="연결분개(거래_채권채무)_(2)1"/>
      <sheetName val="연결분개(거래_채권채무)1"/>
      <sheetName val="만기_(2)1"/>
      <sheetName val="9,10월신제품_(2)"/>
      <sheetName val="시산표 (2)"/>
      <sheetName val="고정1"/>
      <sheetName val="실행계획"/>
      <sheetName val="Start"/>
      <sheetName val="종합_SP"/>
      <sheetName val="종합_MP"/>
      <sheetName val="무림SP_상세"/>
      <sheetName val="무림페이퍼_상세"/>
      <sheetName val="종합"/>
      <sheetName val="산근"/>
      <sheetName val="Gia VLNCMTC"/>
      <sheetName val="Sheet1_(2)3"/>
      <sheetName val="물가변동_총괄서3"/>
      <sheetName val="방배동내역_(총괄)3"/>
      <sheetName val="7_1유효폭3"/>
      <sheetName val="허용전류-IEC_DATA3"/>
      <sheetName val="단면_(2)3"/>
      <sheetName val="EQUIP_LIST3"/>
      <sheetName val="본선_토공_분배표3"/>
      <sheetName val="현장관리비_산출내역3"/>
      <sheetName val="3_공통공사대비2"/>
      <sheetName val="1_취수장2"/>
      <sheetName val="을_22"/>
      <sheetName val="을_12"/>
      <sheetName val="해외_연수비용_계산-삭제2"/>
      <sheetName val="해외_기술훈련비_(합계)2"/>
      <sheetName val="BOX_본체2"/>
      <sheetName val="토공_갑지2"/>
      <sheetName val="각사별공사비분개_2"/>
      <sheetName val="_2"/>
      <sheetName val="6PILE__(돌출)2"/>
      <sheetName val="3련_BOX2"/>
      <sheetName val="Pier_32"/>
      <sheetName val="WEIGHT_LIST1"/>
      <sheetName val="산#2-1_(2)1"/>
      <sheetName val="BOX(1_5X1_5)1"/>
      <sheetName val="TYPE_A1"/>
      <sheetName val="2000년_공정표1"/>
      <sheetName val="C_&amp;_G_RHS1"/>
      <sheetName val="장비투입_(2)1"/>
      <sheetName val="내역서_1"/>
      <sheetName val="ITB_COST1"/>
      <sheetName val="BSD_(2)1"/>
      <sheetName val="CATCH_BASIN1"/>
      <sheetName val="입출재고현황_(2)1"/>
      <sheetName val="1_설계조건1"/>
      <sheetName val="Man_Hole1"/>
      <sheetName val="Du_toan"/>
      <sheetName val="설산1_나"/>
      <sheetName val="1공구_건정토건_토공1"/>
      <sheetName val="5_3_단면가정1"/>
      <sheetName val="SBT_NO_Proj__Controlling_Report"/>
      <sheetName val="1_토공"/>
      <sheetName val="Process_Piping1"/>
      <sheetName val="단가_"/>
      <sheetName val="일위대가_(PM)"/>
      <sheetName val="2F_회의실견적(5_14_일대)"/>
      <sheetName val="plan&amp;section_of_foundation"/>
      <sheetName val="design_criteria"/>
      <sheetName val="준검_내역서"/>
      <sheetName val="제출내역_(2)"/>
      <sheetName val="2차전체변경예정_(2)"/>
      <sheetName val="118_세금과공과"/>
      <sheetName val="108_수선비"/>
      <sheetName val="25_보증금(임차보증금외)"/>
      <sheetName val="Debt_Service_Schedule"/>
      <sheetName val="Invested_Capital"/>
      <sheetName val="Deteriorated_Asset"/>
      <sheetName val="자재_집계표"/>
      <sheetName val="수량산출서_갑지"/>
      <sheetName val="조도계산서_(도서)"/>
      <sheetName val="할증_"/>
      <sheetName val="10_단면설계"/>
      <sheetName val="2~5_단면가정&amp;안정검토"/>
      <sheetName val="10_1_단면검토"/>
      <sheetName val="Package_3"/>
      <sheetName val="low_schedule"/>
      <sheetName val="cellar_lighting"/>
      <sheetName val="main_building"/>
      <sheetName val="auxiliary_building"/>
      <sheetName val="highbay_lighting"/>
      <sheetName val="cable_tray"/>
      <sheetName val="Raw_Data"/>
      <sheetName val="Gia_VLNCMTC"/>
      <sheetName val="LKVL-CK-HT-GD1"/>
      <sheetName val="TONG HOP VL-NC"/>
      <sheetName val="chitiet"/>
      <sheetName val="TONGKE3p "/>
      <sheetName val="TH VL, NC, DDHT Thanhphuoc"/>
      <sheetName val="DONGIA"/>
      <sheetName val="DON GIA"/>
      <sheetName val="DG"/>
      <sheetName val="TNHCHINH"/>
      <sheetName val="CHITIET VL-NC"/>
      <sheetName val="Tiepdia"/>
      <sheetName val="TDTKP"/>
      <sheetName val="VCV-BE-TONG"/>
      <sheetName val="3"/>
      <sheetName val="W-현원가"/>
      <sheetName val="총물량"/>
      <sheetName val="FitOutConfCentre"/>
      <sheetName val="TOSHIBA-Structure"/>
      <sheetName val="125x125"/>
      <sheetName val="실행"/>
      <sheetName val="gvl"/>
      <sheetName val="Div26 - Elect"/>
      <sheetName val="BG"/>
      <sheetName val="SITE-E"/>
      <sheetName val="一発シート"/>
      <sheetName val="BANG TONG HOP (2)"/>
      <sheetName val="DTICH"/>
      <sheetName val="Gia"/>
      <sheetName val="NhanCong"/>
      <sheetName val="THCP Lap dat"/>
      <sheetName val="Ts"/>
      <sheetName val="QD957"/>
      <sheetName val="RAB AR&amp;STR"/>
      <sheetName val="DGG"/>
      <sheetName val="DTCT"/>
      <sheetName val="Nhan cong"/>
      <sheetName val="Thiet bi"/>
      <sheetName val="Vat tu"/>
      <sheetName val="DM.ChiPhi"/>
      <sheetName val="May TC"/>
      <sheetName val="Bang KL"/>
      <sheetName val="TH Kinh phi"/>
      <sheetName val="A1.CN"/>
      <sheetName val="유림콘도"/>
      <sheetName val="list price"/>
      <sheetName val="터널길이별 m당 단가"/>
      <sheetName val="우수공사"/>
      <sheetName val="확인서"/>
      <sheetName val="수원공공사비"/>
      <sheetName val="95D"/>
      <sheetName val="94D"/>
      <sheetName val="TOWER 12TON"/>
      <sheetName val="TOWER 10TON"/>
      <sheetName val="대운산출"/>
      <sheetName val="A-TYPE 단위수량"/>
      <sheetName val="도장수량렉㜸᠀鹟"/>
      <sheetName val="전체수량丐彮"/>
      <sheetName val="동원(ࠆ㔳"/>
      <sheetName val="동원(씂鉫"/>
      <sheetName val="동원(씂恫"/>
      <sheetName val="동원(씍恫"/>
      <sheetName val="교통신_x0000__x0000_"/>
      <sheetName val="도장수량씉恫0_x0000_"/>
      <sheetName val="도장수량츆鱪/_x0000_"/>
      <sheetName val="동원(츃鑪"/>
      <sheetName val="도장수량츂鑪/_x0000_"/>
      <sheetName val="동원(_xd80a_㤸"/>
      <sheetName val="동원(_xd80c_㤸"/>
      <sheetName val="동원(츉ᑪ"/>
      <sheetName val="동원(츀ᑪ"/>
      <sheetName val="동원(츉❪"/>
      <sheetName val="동원(츊❪"/>
      <sheetName val="도장수량츃❪0_x0000_"/>
      <sheetName val="도장수량츅⩪0_x0000_"/>
      <sheetName val="도장수량䠆⸶堀䝽"/>
      <sheetName val="도장수량ԇmᠰQ"/>
      <sheetName val="도장수량〉٩0_x0000_"/>
      <sheetName val="동원(』٩"/>
      <sheetName val="도장수량《٩0_x0000_"/>
      <sheetName val="도장수량〄蝩0_x0000_"/>
      <sheetName val="도장수량〆蝩0_x0000_"/>
      <sheetName val="도장수량_xdf68_/_x0000_"/>
      <sheetName val="도장수량젇ⴳ 㥍"/>
      <sheetName val="동원(ꠐ㰷"/>
      <sheetName val="상행-교대(_x0000__x0000__x0005__x0000_틀Ȝ"/>
      <sheetName val="95삼성급(본사)"/>
      <sheetName val="철콘"/>
      <sheetName val="연도별cash"/>
      <sheetName val="Basisdatei"/>
      <sheetName val="영업3"/>
      <sheetName val="도장수량ࠌ侇ꀀꂒ"/>
      <sheetName val="도장수량㠗㚅_xd801_ᝲ"/>
      <sheetName val="도장수량㠓྇쀁뭟"/>
      <sheetName val="도장수량픶退"/>
      <sheetName val="도장수량ꠑ锳저㕭"/>
      <sheetName val="도장수량ꠒ㌷ꁎ"/>
      <sheetName val="도장수량砟⼵᠁_xdb1f_"/>
      <sheetName val="도장수량砞⼵_xd801_᎒"/>
      <sheetName val="동원(_xdb86_"/>
      <sheetName val="도장수량蠖쀀챏"/>
      <sheetName val="도장수량蠒렀䪳"/>
      <sheetName val="도장수량ꠒ³"/>
      <sheetName val="도장수량蠕　_x0002_"/>
      <sheetName val="도장수량Ј乬0_x0000_"/>
      <sheetName val="도장수량Ў㍬0_x0000_"/>
      <sheetName val="도장수량Њ㍬0_x0000_"/>
      <sheetName val="도장수량Ђ걬/_x0000_"/>
      <sheetName val="전체수량᠗辆"/>
      <sheetName val="도장수량Ќ걬/_x0000_"/>
      <sheetName val="도장수량研⼵栁_xdc19_"/>
      <sheetName val="도장수량砛⼵ﳓ"/>
      <sheetName val="도장수량砛⼵_xd801_沈"/>
      <sheetName val="광계통도 기입양식(기입후 Sheet숨기기)"/>
      <sheetName val="경비산출"/>
      <sheetName val="부재력정리"/>
      <sheetName val="수량산출Ü_x0000_䰀_xde75_"/>
      <sheetName val="수량산출ԯ_x0000_缀_x0000_"/>
      <sheetName val="대갑기성내역"/>
      <sheetName val="VXXXXX"/>
      <sheetName val="도장수량砐⼵、倩"/>
      <sheetName val="도장수량Ќၬ0_x0000_"/>
      <sheetName val="도장수량Ћ牬0_x0000_"/>
      <sheetName val="전체수량Ђ牬"/>
      <sheetName val="도장수량砗伳_x0000_㢠"/>
      <sheetName val="도장수량Ј_xd86c_/_x0000_"/>
      <sheetName val="도장수량Ѐ/_x0000_"/>
      <sheetName val="도장수량㠐_xdb33_瀀겷"/>
      <sheetName val="도장수량Ї६0_x0000_"/>
      <sheetName val="도장수량Ђ佬0_x0000_"/>
      <sheetName val="도장수량ࠚ꼴퀀옋"/>
      <sheetName val="도장수량᠘轒頀"/>
      <sheetName val="sort"/>
      <sheetName val="현장관리비_瓈¼甌¼헾"/>
      <sheetName val="은_x0000_"/>
      <sheetName val="N賃率-職"/>
      <sheetName val="토목변경"/>
      <sheetName val="내역전기"/>
      <sheetName val="2공구수량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/>
      <sheetData sheetId="1007" refreshError="1"/>
      <sheetData sheetId="1008"/>
      <sheetData sheetId="1009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/>
      <sheetData sheetId="1220"/>
      <sheetData sheetId="1221" refreshError="1"/>
      <sheetData sheetId="1222"/>
      <sheetData sheetId="1223" refreshError="1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1 (3)"/>
      <sheetName val="Sheet2 (3)"/>
      <sheetName val="Sheet3 (3)"/>
      <sheetName val="Sheet1 (2)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설계조건 "/>
      <sheetName val="PILE "/>
      <sheetName val="6PILE  (돌출)"/>
      <sheetName val="고창방향"/>
      <sheetName val="3.하중산정4.지지력"/>
      <sheetName val="부하계산서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자재단가비교표1월"/>
      <sheetName val="표지 (2)"/>
      <sheetName val="표지 (3)"/>
      <sheetName val="총원가"/>
      <sheetName val="사급자재"/>
      <sheetName val="사급자재 (2)"/>
      <sheetName val="총괄표"/>
      <sheetName val="동원합계"/>
      <sheetName val="동원소계"/>
      <sheetName val="갑지(공사)"/>
      <sheetName val="갑지(지입자재)"/>
      <sheetName val="내A1"/>
      <sheetName val="내A2"/>
      <sheetName val="내A3"/>
      <sheetName val="내B1"/>
      <sheetName val="내B2"/>
      <sheetName val="내B3"/>
      <sheetName val="내B4"/>
      <sheetName val="내C1"/>
      <sheetName val="내C2"/>
      <sheetName val="내D1"/>
      <sheetName val="내D2"/>
      <sheetName val="내E1"/>
      <sheetName val="내E2"/>
      <sheetName val="내E3"/>
      <sheetName val="내F1"/>
      <sheetName val="내F2"/>
      <sheetName val="내G1"/>
      <sheetName val="내G2"/>
      <sheetName val="내H1"/>
      <sheetName val="내H2"/>
      <sheetName val="내I1"/>
      <sheetName val="내I2"/>
      <sheetName val="내J1"/>
      <sheetName val="내K1"/>
      <sheetName val="내K2"/>
      <sheetName val="내K3"/>
      <sheetName val="내K4"/>
      <sheetName val="내K5"/>
      <sheetName val="내K6"/>
      <sheetName val="내K7"/>
      <sheetName val="내L1"/>
      <sheetName val="자재단가비교표"/>
      <sheetName val="내M1"/>
      <sheetName val="내M2"/>
      <sheetName val="내M3"/>
      <sheetName val="내N1"/>
      <sheetName val="내N2"/>
      <sheetName val="내O1"/>
      <sheetName val="내P1"/>
      <sheetName val="내a-1"/>
      <sheetName val="내a-2"/>
      <sheetName val="내b-1"/>
      <sheetName val="내c-1"/>
      <sheetName val="A"/>
      <sheetName val="노A1"/>
      <sheetName val="노A2"/>
      <sheetName val="노A3"/>
      <sheetName val="B"/>
      <sheetName val="노B1"/>
      <sheetName val="노B2"/>
      <sheetName val="노B3"/>
      <sheetName val="노B4"/>
      <sheetName val="C"/>
      <sheetName val="노C1"/>
      <sheetName val="노C2"/>
      <sheetName val="D"/>
      <sheetName val="노D1"/>
      <sheetName val="노D2"/>
      <sheetName val="E"/>
      <sheetName val="노E1"/>
      <sheetName val="노E2"/>
      <sheetName val="노E3"/>
      <sheetName val="F"/>
      <sheetName val="노F1"/>
      <sheetName val="노F2"/>
      <sheetName val="G"/>
      <sheetName val="노G1"/>
      <sheetName val="노G2"/>
      <sheetName val="H"/>
      <sheetName val="노H1"/>
      <sheetName val="노H2"/>
      <sheetName val="I"/>
      <sheetName val="노I1"/>
      <sheetName val="노I2"/>
      <sheetName val="J"/>
      <sheetName val="노J1"/>
      <sheetName val="K"/>
      <sheetName val="노K1"/>
      <sheetName val="노K2"/>
      <sheetName val="노K3"/>
      <sheetName val="노K4"/>
      <sheetName val="노K5"/>
      <sheetName val="노K6"/>
      <sheetName val="노K7"/>
      <sheetName val="L"/>
      <sheetName val="노L1"/>
      <sheetName val="M"/>
      <sheetName val="노M1"/>
      <sheetName val="노M2"/>
      <sheetName val="노M3"/>
      <sheetName val="N"/>
      <sheetName val="노N1"/>
      <sheetName val="노N2"/>
      <sheetName val="O"/>
      <sheetName val="노O1"/>
      <sheetName val="P"/>
      <sheetName val="노P1"/>
      <sheetName val="노a"/>
      <sheetName val="노a-1"/>
      <sheetName val="노a-2"/>
      <sheetName val="노b"/>
      <sheetName val="노b-1"/>
      <sheetName val="노c"/>
      <sheetName val="노c-1"/>
      <sheetName val="인력운반비"/>
      <sheetName val="크레인사용"/>
      <sheetName val="크레인사용 (2)"/>
      <sheetName val="총괄"/>
      <sheetName val="일1"/>
      <sheetName val="일2"/>
      <sheetName val="일3"/>
      <sheetName val="일4"/>
      <sheetName val="일5"/>
      <sheetName val="일6"/>
      <sheetName val="일7"/>
      <sheetName val="일8"/>
      <sheetName val="일9"/>
      <sheetName val="일10"/>
      <sheetName val="일11"/>
      <sheetName val="일12"/>
      <sheetName val="일13"/>
      <sheetName val="일14"/>
      <sheetName val="일15"/>
      <sheetName val="일16"/>
      <sheetName val="일17"/>
      <sheetName val="일18"/>
      <sheetName val="일19"/>
      <sheetName val="일20"/>
      <sheetName val="일21"/>
      <sheetName val="일22"/>
      <sheetName val="일23"/>
      <sheetName val="일24"/>
      <sheetName val="일25"/>
      <sheetName val="차량운반및하차비"/>
      <sheetName val="일15 (2)"/>
      <sheetName val="갑지(시공도가)"/>
      <sheetName val="입찰안"/>
      <sheetName val="EACT10"/>
      <sheetName val="내역서"/>
      <sheetName val="Baby일위대가"/>
      <sheetName val="예정공정표"/>
      <sheetName val="#REF"/>
      <sheetName val="설치공사2"/>
      <sheetName val="노무비단가"/>
      <sheetName val="프로젝트"/>
      <sheetName val="건축공사실행"/>
      <sheetName val="DWG-CAB-I"/>
      <sheetName val="일위대가(가설)"/>
      <sheetName val="내역"/>
      <sheetName val="IMPEADENCE MAP 취수장"/>
      <sheetName val="Sheet5"/>
      <sheetName val="중기"/>
      <sheetName val="부대토목"/>
      <sheetName val="현장지지물물량"/>
      <sheetName val="unit 4"/>
      <sheetName val="교실"/>
      <sheetName val="약전닥트"/>
      <sheetName val="건축부하"/>
      <sheetName val="FA설치명세"/>
      <sheetName val="FD"/>
      <sheetName val="LD"/>
      <sheetName val="단가조사"/>
      <sheetName val="45,46"/>
      <sheetName val="공사내역"/>
      <sheetName val="일위대가(계측기설치)"/>
      <sheetName val="낙찰표"/>
      <sheetName val="ABUT수량-A1"/>
      <sheetName val="차선도색현황"/>
      <sheetName val="단위세대"/>
      <sheetName val="터널조도"/>
      <sheetName val="전차선로 물량표"/>
      <sheetName val="EQUIPMENT -2"/>
      <sheetName val="기계설비"/>
      <sheetName val="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4)유동표"/>
      <sheetName val="ABUT수량_A1"/>
      <sheetName val="총괄내역서"/>
      <sheetName val="터널조도"/>
      <sheetName val="입찰안"/>
      <sheetName val="종배수관"/>
      <sheetName val="식재총괄"/>
      <sheetName val="노임"/>
      <sheetName val="설계"/>
      <sheetName val="중산교"/>
      <sheetName val="#REF"/>
      <sheetName val="6PILE  (돌출)"/>
      <sheetName val="원가"/>
      <sheetName val="동원(3)"/>
      <sheetName val="예정(3)"/>
      <sheetName val="설비"/>
      <sheetName val="기본DATA"/>
      <sheetName val="우각부보강"/>
      <sheetName val="단위수량"/>
      <sheetName val="원형1호맨홀토공수량"/>
      <sheetName val="수안보-MBR1"/>
      <sheetName val="XXXXXX"/>
      <sheetName val="주요자재집계"/>
      <sheetName val="몰탈자재집계"/>
      <sheetName val="수량총괄집계"/>
      <sheetName val="철근총괄집계"/>
      <sheetName val="BOX수량집계"/>
      <sheetName val="BOX철근"/>
      <sheetName val="BOX수량"/>
      <sheetName val="출입문수량집계"/>
      <sheetName val="출입문철근"/>
      <sheetName val="출입문(A-A)수량"/>
      <sheetName val="출입문(B-B)수량"/>
      <sheetName val="출입문(C-C)수량 "/>
      <sheetName val="출입문(D-D)수량"/>
      <sheetName val="출입문마감부"/>
      <sheetName val="접속슬래브"/>
      <sheetName val="U-TYPE수량집계"/>
      <sheetName val="U-TYPE철근"/>
      <sheetName val="U-TYPE(334~360)"/>
      <sheetName val="U-TYPE(360~380)"/>
      <sheetName val="U-TYPE(380~400)"/>
      <sheetName val="U-TYPE(400~420)"/>
      <sheetName val="간지"/>
      <sheetName val="1.설계조건"/>
      <sheetName val="Sheet1"/>
      <sheetName val="NOMUBI"/>
      <sheetName val="sw1"/>
      <sheetName val="단위중량"/>
      <sheetName val="tggwan(mac)"/>
      <sheetName val="INPUT"/>
      <sheetName val="이토변실(A3-LINE)"/>
      <sheetName val="ETC"/>
      <sheetName val="옹벽철근"/>
      <sheetName val="단위수량(출력X)"/>
      <sheetName val="수량집계"/>
      <sheetName val="200"/>
      <sheetName val="일위"/>
      <sheetName val="배수장토목공사비"/>
      <sheetName val="청천내"/>
      <sheetName val="실행철강하도"/>
      <sheetName val="전신환매도율"/>
      <sheetName val="일위대가"/>
      <sheetName val="주형"/>
      <sheetName val="신기1-LINE별연장"/>
      <sheetName val="토사(PE)"/>
      <sheetName val="1SPAN"/>
      <sheetName val="J형측구단위수량"/>
      <sheetName val="가시설단위수량"/>
      <sheetName val="수질정화시설"/>
      <sheetName val="계산중"/>
      <sheetName val="횡배위치"/>
      <sheetName val="노임이"/>
      <sheetName val="EACT10"/>
      <sheetName val="A-4"/>
      <sheetName val="통합"/>
      <sheetName val="眞비상(진주)"/>
      <sheetName val="ASP포장"/>
      <sheetName val="단면치수"/>
      <sheetName val="터파기및재료"/>
      <sheetName val="SG"/>
      <sheetName val="자재단가"/>
      <sheetName val="토량산출서"/>
      <sheetName val="위치조서"/>
      <sheetName val="DATE"/>
      <sheetName val="말뚝지지력산정"/>
      <sheetName val="별표집계"/>
      <sheetName val="COPING"/>
      <sheetName val="교각1"/>
      <sheetName val="PIER수량m1"/>
      <sheetName val="단면 (2)"/>
      <sheetName val="식생블럭단위수량"/>
      <sheetName val="품셈TABLE"/>
      <sheetName val="지장물C"/>
      <sheetName val="주beam"/>
      <sheetName val="제수"/>
      <sheetName val="1-1"/>
      <sheetName val="물가시세"/>
      <sheetName val="말뚝기초"/>
      <sheetName val="Sheet17"/>
      <sheetName val="98수문일위"/>
      <sheetName val="방음벽기초(H=4m)"/>
      <sheetName val="기초계산(Pmax)"/>
      <sheetName val="깨기"/>
      <sheetName val="내역서"/>
      <sheetName val="Macro(차단기)"/>
      <sheetName val="부하계산서"/>
      <sheetName val="공사내역"/>
      <sheetName val="3BL공동구 수량"/>
      <sheetName val="연결임시"/>
      <sheetName val="기존"/>
      <sheetName val="자압"/>
      <sheetName val="1-1평균터파기고(1)"/>
      <sheetName val="정부노임단가"/>
      <sheetName val="MOTOR"/>
      <sheetName val="공용시설내역"/>
      <sheetName val="Sheet2"/>
      <sheetName val="일위대가목차"/>
      <sheetName val="안전노무비(3월)"/>
      <sheetName val="집계장(대목_실행)"/>
      <sheetName val="전계가"/>
      <sheetName val="횡배수관토공수량"/>
      <sheetName val="9GNG운반"/>
      <sheetName val="전력구구조물산근2구간"/>
      <sheetName val="플랜트 설치"/>
      <sheetName val="PROJECT BRIEF(EX.NEW)"/>
      <sheetName val="부하(성남)"/>
      <sheetName val="단가비교"/>
      <sheetName val="2000년하반기"/>
      <sheetName val="기둥(원형)"/>
      <sheetName val="배수공 주요자재 집계표"/>
      <sheetName val="산출근거"/>
      <sheetName val="단면검토"/>
      <sheetName val="설계조건"/>
      <sheetName val="조도계산서 (도서)"/>
      <sheetName val="배수내역 (2)"/>
      <sheetName val="공사비집계"/>
      <sheetName val="입력DATA"/>
      <sheetName val="반중력식옹벽"/>
      <sheetName val="좌측"/>
      <sheetName val="노임단가"/>
      <sheetName val="공사개요"/>
      <sheetName val="BID"/>
      <sheetName val="Sheet1 (2)"/>
      <sheetName val="Macro1"/>
      <sheetName val="8-3기계경비"/>
      <sheetName val="데리네이타현황"/>
      <sheetName val="하수급견적대비"/>
      <sheetName val="제잡비.xls"/>
      <sheetName val="중기일위대가"/>
      <sheetName val="도장수량(하1)"/>
      <sheetName val="1호맨홀토공"/>
      <sheetName val="TYPE-A"/>
      <sheetName val="실행내역서"/>
      <sheetName val="DATA"/>
      <sheetName val="안정계산"/>
      <sheetName val="우수"/>
      <sheetName val="70%"/>
      <sheetName val="흄관기초"/>
      <sheetName val="인건-측정"/>
      <sheetName val="일반맨홀수량집계"/>
      <sheetName val="관로공수량집계표(본선)"/>
      <sheetName val="입출재고현황 (2)"/>
      <sheetName val="공량산출서"/>
      <sheetName val="조명시설"/>
      <sheetName val="JUCKEYK"/>
      <sheetName val="J直材4"/>
      <sheetName val="CALCULATION"/>
      <sheetName val="차액보증"/>
      <sheetName val="1공구내역서(1)"/>
      <sheetName val="증감대비"/>
      <sheetName val="대치판정"/>
      <sheetName val="전체내역 (2)"/>
      <sheetName val="인건비 "/>
      <sheetName val="바닥판"/>
      <sheetName val="L형옹벽단위수량(25)"/>
      <sheetName val="L형옹벽단위수량(35)"/>
      <sheetName val="적용단위길이"/>
      <sheetName val="내역서(당초변경)"/>
      <sheetName val="우배수"/>
      <sheetName val="토공집계"/>
      <sheetName val="가시설수량"/>
      <sheetName val="경비단가"/>
      <sheetName val="기초자료"/>
      <sheetName val="ITEM"/>
      <sheetName val="주방환기"/>
      <sheetName val="SORCE1"/>
      <sheetName val="차선도색현황"/>
      <sheetName val="날개벽"/>
      <sheetName val="내역"/>
      <sheetName val="MFAB"/>
      <sheetName val="MFRT"/>
      <sheetName val="MPKG"/>
      <sheetName val="MPRD"/>
      <sheetName val="자료입력"/>
      <sheetName val="IMPEADENCE MAP 취수장"/>
      <sheetName val="변화치수"/>
      <sheetName val="SCH"/>
      <sheetName val="A(Rev.3)"/>
      <sheetName val="가도공"/>
      <sheetName val="2000년1차"/>
      <sheetName val="DIAPHRAGM"/>
      <sheetName val="공기"/>
      <sheetName val="SLAB&quot;1&quot;"/>
      <sheetName val="노무비"/>
      <sheetName val="가설건물"/>
      <sheetName val="guard(mac)"/>
      <sheetName val="도근좌표"/>
      <sheetName val="capbeam(1)"/>
      <sheetName val="지급자재"/>
      <sheetName val="외천교"/>
      <sheetName val="토공1차"/>
      <sheetName val="수량"/>
      <sheetName val="3련 BOX"/>
      <sheetName val="수목단가"/>
      <sheetName val="시설수량표"/>
      <sheetName val="상수도토공집계표"/>
      <sheetName val="지장물"/>
      <sheetName val="토지조서"/>
      <sheetName val="단가"/>
      <sheetName val="토지평가조서(발송용)"/>
      <sheetName val="토지가격산출근거(발송용)"/>
      <sheetName val="토지가격산출근거"/>
      <sheetName val="2009.06지가변동율"/>
      <sheetName val="2006 표준지공시지가"/>
      <sheetName val="제시액조서(토지)"/>
      <sheetName val="기타요인 산출근거"/>
      <sheetName val="리스(CIF)산출"/>
      <sheetName val="토지평가조서"/>
      <sheetName val="anaysis_sheet"/>
      <sheetName val="편입조서"/>
      <sheetName val="계약서"/>
      <sheetName val="약품설비"/>
      <sheetName val="코드표"/>
      <sheetName val="집수정"/>
      <sheetName val="FOOTING단면력"/>
      <sheetName val="조도계산(1)"/>
      <sheetName val="일위대가표"/>
      <sheetName val="일위대가(계측기설치)"/>
      <sheetName val="부안변전"/>
      <sheetName val="수량산출"/>
      <sheetName val="화산경계"/>
      <sheetName val="지구단위계획"/>
      <sheetName val="집수정(600-700)"/>
      <sheetName val="충주"/>
      <sheetName val="부대내역"/>
      <sheetName val="부속동"/>
      <sheetName val="일반공사"/>
      <sheetName val="용수량(생활용수)"/>
      <sheetName val="실행비교"/>
      <sheetName val="양식"/>
      <sheetName val="인건비"/>
      <sheetName val="자재단가비교표"/>
      <sheetName val="산출내역서집계표"/>
      <sheetName val="상 부"/>
      <sheetName val="Sheet5"/>
      <sheetName val="조정금액결과표 (차수별)"/>
      <sheetName val="단중표"/>
      <sheetName val="취수탑"/>
      <sheetName val="건축-물가변동"/>
      <sheetName val="8.PILE  (돌출)"/>
      <sheetName val="Stem Footing"/>
      <sheetName val="맨홀수량"/>
      <sheetName val="평균터파기고(1-2,ASP)"/>
      <sheetName val="옹벽(수량)"/>
      <sheetName val="우수맨홀공제단위수량"/>
      <sheetName val="45,46"/>
      <sheetName val="기초공"/>
      <sheetName val="조건표"/>
      <sheetName val="증감내역서"/>
      <sheetName val="일위(PN)"/>
      <sheetName val="가설공사비"/>
      <sheetName val="용소리교"/>
      <sheetName val="대로근거"/>
      <sheetName val="중로근거"/>
      <sheetName val="반중력식옹벽3.5"/>
      <sheetName val="금액내역서"/>
      <sheetName val="집1"/>
      <sheetName val="단가산출"/>
      <sheetName val="전기일위목록"/>
      <sheetName val="요율"/>
      <sheetName val="단가조사서"/>
      <sheetName val="장비집계"/>
      <sheetName val="계산식"/>
      <sheetName val="원형측구(B-type)"/>
      <sheetName val="MSG 수량"/>
      <sheetName val="2.단면가정"/>
      <sheetName val="배수관토공산출"/>
      <sheetName val="횡배수관 토공량 산출"/>
      <sheetName val="기계경비일람"/>
      <sheetName val="토공정보"/>
      <sheetName val="오동"/>
      <sheetName val="대조"/>
      <sheetName val="나한"/>
      <sheetName val="ⴭⴭⴭⴭ"/>
      <sheetName val="물량집계"/>
      <sheetName val="구조물철거타공정이월"/>
      <sheetName val="평균높이산출근거"/>
      <sheetName val="4.구조물boq"/>
      <sheetName val="POOM_MOTO"/>
      <sheetName val="card1"/>
      <sheetName val="출입구총집계"/>
      <sheetName val="JUCK"/>
      <sheetName val="1,2공구원가계산서"/>
      <sheetName val="2공구산출내역"/>
      <sheetName val="1공구산출내역서"/>
      <sheetName val="투찰내역"/>
      <sheetName val="포장재료(1)"/>
      <sheetName val="시행후면적"/>
      <sheetName val="집계"/>
      <sheetName val="맨홀수량산출"/>
      <sheetName val="공사요율"/>
      <sheetName val="물질수지(2011)"/>
      <sheetName val="WORK"/>
      <sheetName val="C"/>
      <sheetName val="배수통관토공수량"/>
      <sheetName val="화재 탐지 설비"/>
      <sheetName val="입찰결과보고"/>
      <sheetName val="표층포설및다짐"/>
      <sheetName val="ilch"/>
      <sheetName val="6PILE__(돌출)"/>
      <sheetName val="출입문(C-C)수량_"/>
      <sheetName val="1_설계조건"/>
      <sheetName val="Sheet1_(2)"/>
      <sheetName val="입출재고현황_(2)"/>
      <sheetName val="일위집계표"/>
      <sheetName val="수량이동"/>
      <sheetName val="1련박스"/>
      <sheetName val="단면가정"/>
      <sheetName val="현장관리비 산출내역"/>
      <sheetName val="단가비교표"/>
      <sheetName val="심사계산"/>
      <sheetName val="심사물량"/>
      <sheetName val="암거단위"/>
      <sheetName val="횡 연장"/>
      <sheetName val="자압1"/>
      <sheetName val="도로토적"/>
      <sheetName val="항목별세부내역"/>
      <sheetName val="Type(123)"/>
      <sheetName val="b_balju_cho"/>
      <sheetName val="교각토공"/>
      <sheetName val="쌍송교"/>
      <sheetName val="기초1"/>
      <sheetName val="수문일1"/>
      <sheetName val="상부집계표"/>
      <sheetName val="날개벽(시점좌측)"/>
      <sheetName val="설계내역서"/>
      <sheetName val="직노"/>
      <sheetName val="토목공사일반"/>
      <sheetName val="포장공"/>
      <sheetName val="97노임단가"/>
      <sheetName val="수량3"/>
      <sheetName val="지중자재단가"/>
      <sheetName val="자재집게표 "/>
      <sheetName val="양수장(기계)"/>
      <sheetName val="설계기준 및 하중계산"/>
      <sheetName val="BOX(1.5X1.5)"/>
      <sheetName val="변경후-SHEET"/>
      <sheetName val="제수변실산출근거"/>
      <sheetName val="HANDHOLE(2)"/>
      <sheetName val="세목전체"/>
      <sheetName val="견적서"/>
      <sheetName val="자료"/>
      <sheetName val="내역을"/>
      <sheetName val="nys"/>
      <sheetName val="20관리비율"/>
      <sheetName val="가압장(토목)"/>
      <sheetName val="역T형"/>
      <sheetName val="5.모델링"/>
      <sheetName val="내역(포장)"/>
      <sheetName val="투찰"/>
      <sheetName val="금액"/>
      <sheetName val="계수시트"/>
      <sheetName val="설계개요"/>
      <sheetName val="A_4"/>
      <sheetName val="대비"/>
      <sheetName val="PROCESS"/>
      <sheetName val="기계경비"/>
      <sheetName val="c_balju"/>
      <sheetName val="전기 원가계산서"/>
      <sheetName val="국공유지및사유지"/>
      <sheetName val="지진시"/>
      <sheetName val="샌딩 에폭시 도장"/>
      <sheetName val="하나모듈옥외소화전이설"/>
      <sheetName val="1.설계기준"/>
      <sheetName val="회사정보"/>
      <sheetName val="변경서식"/>
      <sheetName val="cost"/>
      <sheetName val="A LINE"/>
      <sheetName val="N賃率-職"/>
      <sheetName val="대창(함평)-창열"/>
      <sheetName val="대창(장성)"/>
      <sheetName val="날개벽(TYPE2)"/>
      <sheetName val="고창방향"/>
      <sheetName val="입력값"/>
      <sheetName val="측구집계"/>
      <sheetName val="U-TYPE(1)"/>
      <sheetName val="가시설(TYPE-A)"/>
      <sheetName val="상부수량(1)"/>
      <sheetName val="맨홀수량집계"/>
      <sheetName val="내역서적용수량 (지방도893)"/>
      <sheetName val="4.고용보험"/>
      <sheetName val="집계표"/>
      <sheetName val="날개벽수량표"/>
      <sheetName val="일위_파일"/>
      <sheetName val="신표지1"/>
      <sheetName val="당초내역서"/>
      <sheetName val="배수공1"/>
      <sheetName val="토공"/>
      <sheetName val="철근단면적"/>
      <sheetName val="입찰"/>
      <sheetName val="현경"/>
      <sheetName val="변경집계표"/>
      <sheetName val="백호우계수"/>
      <sheetName val="EQUIP LIST"/>
      <sheetName val="제-노임"/>
      <sheetName val="제직재"/>
      <sheetName val="배수통관(좌)"/>
      <sheetName val="부안일위"/>
      <sheetName val="기술자료 (연수)"/>
      <sheetName val="STEEL BOX 단면설계(SEC.8)"/>
      <sheetName val="3.바닥판설계"/>
      <sheetName val="제원.설계조건"/>
      <sheetName val="표지판현황"/>
      <sheetName val="시멘트"/>
      <sheetName val="중기경유지급대장"/>
      <sheetName val="중기잡유공제"/>
      <sheetName val="중기잡유지급대장"/>
      <sheetName val="중기임차료"/>
      <sheetName val="중기경유공제"/>
      <sheetName val="수량산출서(당초)"/>
      <sheetName val="기초별표"/>
      <sheetName val="감가상각"/>
      <sheetName val="수량산출서"/>
      <sheetName val="98지급계획"/>
      <sheetName val="피벗테이블데이터분석"/>
      <sheetName val="특수기호강도거푸집"/>
      <sheetName val="종배수관면벽신"/>
      <sheetName val="종배수관(신)"/>
      <sheetName val="수공기"/>
      <sheetName val="관개"/>
      <sheetName val="PE관"/>
      <sheetName val="가격조사서"/>
      <sheetName val="견적대비표"/>
      <sheetName val="수원역(전체분)설계서"/>
      <sheetName val="표지"/>
      <sheetName val="배수공"/>
      <sheetName val="L형 옹벽"/>
      <sheetName val="SKETCH"/>
      <sheetName val="REINF."/>
      <sheetName val="LOADS"/>
      <sheetName val="CHECK1"/>
      <sheetName val="과천MAIN"/>
      <sheetName val="총수량집계표"/>
      <sheetName val="간선계산"/>
      <sheetName val="Macro2"/>
      <sheetName val="산근"/>
      <sheetName val="2"/>
      <sheetName val="수로BOX"/>
      <sheetName val="단 box"/>
      <sheetName val="cash"/>
      <sheetName val="단가대비표"/>
      <sheetName val="진접"/>
      <sheetName val="입력"/>
      <sheetName val="000000"/>
      <sheetName val="골재산출"/>
      <sheetName val="D-3109"/>
      <sheetName val="수지예산"/>
      <sheetName val="3. 지하차도 물량 집계표"/>
      <sheetName val="토목내역서"/>
      <sheetName val="공사비 내역 (가)"/>
      <sheetName val="PARAMETER"/>
      <sheetName val="LEGEND"/>
      <sheetName val="전기일위대가"/>
      <sheetName val="견적내역서"/>
      <sheetName val="보차도경계석"/>
      <sheetName val="PIPE"/>
      <sheetName val="FLANGE"/>
      <sheetName val="VALVE"/>
      <sheetName val="도장"/>
      <sheetName val="출입문(C-C)수량_4"/>
      <sheetName val="출입문(C-C)수량_1"/>
      <sheetName val="출입문(C-C)수량_2"/>
      <sheetName val="출입문(C-C)수량_3"/>
      <sheetName val="수리계산(2021)"/>
      <sheetName val="단가(반정1교-원주)"/>
      <sheetName val="농로수량집계"/>
      <sheetName val="농로토공집계"/>
      <sheetName val="재료비"/>
      <sheetName val="주현(해보)"/>
      <sheetName val="주현(영광)"/>
      <sheetName val="인구밀도산정"/>
      <sheetName val="설 계"/>
      <sheetName val="건축집계"/>
      <sheetName val="구조물공"/>
      <sheetName val="현장타설맨홀수량산출"/>
      <sheetName val="품셈"/>
      <sheetName val="DAN"/>
      <sheetName val="자(3.0m)"/>
      <sheetName val="견적접수"/>
      <sheetName val="개별직종노임단가(2003.9)"/>
      <sheetName val="E.P.T수량산출서"/>
      <sheetName val="일위대가(가설)"/>
      <sheetName val="데이타"/>
      <sheetName val="공정코드"/>
      <sheetName val="표지판단위"/>
      <sheetName val="양수장내역"/>
      <sheetName val="부대공사비"/>
      <sheetName val="기기리스트"/>
      <sheetName val="1. 설계조건 2.단면가정 3. 하중계산"/>
      <sheetName val="DATA 입력란"/>
      <sheetName val="현황산출서"/>
      <sheetName val="옹벽기초자료"/>
      <sheetName val="05년"/>
      <sheetName val="(A)내역서"/>
      <sheetName val="Excel"/>
      <sheetName val="L형옹벽(key)"/>
      <sheetName val="건축내역"/>
      <sheetName val="원가계산서"/>
      <sheetName val="수입"/>
      <sheetName val="수지"/>
      <sheetName val="주관사업"/>
      <sheetName val="법곳동"/>
      <sheetName val="대화동"/>
      <sheetName val="표준지"/>
      <sheetName val="명세표"/>
      <sheetName val="Intro2"/>
      <sheetName val="Id"/>
      <sheetName val="변수"/>
      <sheetName val="1월"/>
      <sheetName val="9902"/>
      <sheetName val="말뚝물량"/>
      <sheetName val="단가 및 재료비"/>
      <sheetName val="단가산출2"/>
      <sheetName val="단가산출1"/>
      <sheetName val="관공일위대가"/>
      <sheetName val="횡배수관위치조서"/>
      <sheetName val="경비"/>
      <sheetName val="자재집계표"/>
      <sheetName val="토공(우물통,기타) "/>
      <sheetName val="10.1"/>
      <sheetName val="노무비단가"/>
      <sheetName val="일위대가(뷔페)"/>
      <sheetName val="P-산#1-1(WOWA1)"/>
      <sheetName val="포장연장"/>
      <sheetName val="총괄표"/>
      <sheetName val="Piping(Methanol)"/>
      <sheetName val="전기단가조사서"/>
      <sheetName val="토적계산서"/>
      <sheetName val="빌딩 안내"/>
      <sheetName val="기준액"/>
      <sheetName val="INPUT-DATA"/>
      <sheetName val="물질수지"/>
      <sheetName val="마산방향"/>
      <sheetName val="진주방향"/>
      <sheetName val="BEND LOSS"/>
      <sheetName val="5월항목"/>
      <sheetName val="대림경상68억"/>
      <sheetName val="접속 SLAB,BRACKET 설계"/>
      <sheetName val="일반맨홀수량집계(A-7 LINE)"/>
      <sheetName val="가람과비교"/>
      <sheetName val="1"/>
      <sheetName val="97 사업추정(WEKI)"/>
      <sheetName val="깨기 총괄"/>
      <sheetName val="단가일람"/>
      <sheetName val="조경일람"/>
      <sheetName val="노임,재료비"/>
      <sheetName val="98비정기소모"/>
      <sheetName val="(폐기물)물량집계표(2구역)"/>
      <sheetName val="기계시공"/>
      <sheetName val="CHITIET VL-NC"/>
      <sheetName val="DON GIA"/>
      <sheetName val="법면단"/>
      <sheetName val="간지8)"/>
      <sheetName val="Baby일위대가"/>
      <sheetName val="연결관산출조서"/>
      <sheetName val="BQ(실행)"/>
      <sheetName val="1호인버트수량"/>
      <sheetName val="no_1"/>
      <sheetName val="no_2"/>
      <sheetName val="no_3"/>
      <sheetName val="no_4"/>
      <sheetName val="no_5"/>
      <sheetName val="검색"/>
      <sheetName val="허용지지력"/>
      <sheetName val="이음개소"/>
      <sheetName val="일위목록"/>
      <sheetName val="품셈총괄표"/>
      <sheetName val="받이단위량"/>
      <sheetName val="총괄설계내역서"/>
      <sheetName val="자재조사표(참고용)"/>
      <sheetName val="품셈집계표"/>
      <sheetName val="조서입력"/>
      <sheetName val="입력창"/>
      <sheetName val="결과창"/>
      <sheetName val="b_balju"/>
      <sheetName val="L_RPTA05_목록"/>
      <sheetName val="기본"/>
      <sheetName val="총집계표"/>
      <sheetName val="횡배수관"/>
      <sheetName val="C.배수관공"/>
      <sheetName val="RAHMEN"/>
      <sheetName val="청하배수"/>
      <sheetName val="GI-LIST"/>
      <sheetName val="1호맨홀가감수량"/>
      <sheetName val="1호맨홀수량산출"/>
      <sheetName val="VXXXXX"/>
      <sheetName val="가공비"/>
      <sheetName val="시화점실행"/>
      <sheetName val="횡날개수집"/>
      <sheetName val="단위가격"/>
      <sheetName val="Apt내역"/>
      <sheetName val="부대시설"/>
      <sheetName val="최적단면"/>
      <sheetName val="공사비예산서(토목분)"/>
      <sheetName val="I一般比"/>
      <sheetName val="각형우수맨홀"/>
      <sheetName val="보도경계블럭"/>
      <sheetName val="단가표 "/>
      <sheetName val="6PILE__(돌출)2"/>
      <sheetName val="1_설계조건2"/>
      <sheetName val="8_PILE__(돌출)1"/>
      <sheetName val="3BL공동구_수량1"/>
      <sheetName val="Sheet1_(2)2"/>
      <sheetName val="입출재고현황_(2)1"/>
      <sheetName val="제잡비_xls1"/>
      <sheetName val="현장관리비_산출내역1"/>
      <sheetName val="단면_(2)1"/>
      <sheetName val="조도계산서_(도서)1"/>
      <sheetName val="플랜트_설치1"/>
      <sheetName val="상_부1"/>
      <sheetName val="Stem_Footing1"/>
      <sheetName val="배수내역_(2)1"/>
      <sheetName val="2_단면가정1"/>
      <sheetName val="IMPEADENCE_MAP_취수장1"/>
      <sheetName val="PROJECT_BRIEF(EX_NEW)1"/>
      <sheetName val="배수공_주요자재_집계표1"/>
      <sheetName val="전체내역_(2)1"/>
      <sheetName val="인건비_1"/>
      <sheetName val="A(Rev_3)1"/>
      <sheetName val="3련_BOX1"/>
      <sheetName val="샌딩_에폭시_도장1"/>
      <sheetName val="EQUIP_LIST1"/>
      <sheetName val="단가_및_재료비1"/>
      <sheetName val="4_구조물boq1"/>
      <sheetName val="횡배수관_토공량_산출1"/>
      <sheetName val="자재집게표_1"/>
      <sheetName val="1_설계기준1"/>
      <sheetName val="조정금액결과표_(차수별)1"/>
      <sheetName val="자(3_0m)1"/>
      <sheetName val="화재_탐지_설비1"/>
      <sheetName val="3__지하차도_물량_집계표1"/>
      <sheetName val="2009_06지가변동율1"/>
      <sheetName val="2006_표준지공시지가1"/>
      <sheetName val="기타요인_산출근거1"/>
      <sheetName val="횡_연장1"/>
      <sheetName val="전기_원가계산서1"/>
      <sheetName val="제원_설계조건1"/>
      <sheetName val="공사비_내역_(가)1"/>
      <sheetName val="개별직종노임단가(2003_9)1"/>
      <sheetName val="토공(우물통,기타)_1"/>
      <sheetName val="10_11"/>
      <sheetName val="MSG_수량1"/>
      <sheetName val="6PILE__(돌출)1"/>
      <sheetName val="1_설계조건1"/>
      <sheetName val="8_PILE__(돌출)"/>
      <sheetName val="3BL공동구_수량"/>
      <sheetName val="Sheet1_(2)1"/>
      <sheetName val="제잡비_xls"/>
      <sheetName val="현장관리비_산출내역"/>
      <sheetName val="단면_(2)"/>
      <sheetName val="조도계산서_(도서)"/>
      <sheetName val="플랜트_설치"/>
      <sheetName val="상_부"/>
      <sheetName val="Stem_Footing"/>
      <sheetName val="배수내역_(2)"/>
      <sheetName val="2_단면가정"/>
      <sheetName val="TOEC"/>
      <sheetName val="AHU집계"/>
      <sheetName val="공조기휀"/>
      <sheetName val="공조기"/>
      <sheetName val="포장공사"/>
      <sheetName val="판"/>
      <sheetName val="제출내역 (2)"/>
      <sheetName val="단가산출서"/>
      <sheetName val="시중노임단가"/>
      <sheetName val="일반부표집계표"/>
      <sheetName val="역T형교대(말뚝기초)"/>
      <sheetName val="2BOX본체"/>
      <sheetName val="빗물받이(910-510-410)"/>
      <sheetName val="중간부"/>
      <sheetName val="가압장구체수량산출서"/>
      <sheetName val="unitpric"/>
      <sheetName val="noyim"/>
      <sheetName val="junggi"/>
      <sheetName val="견적서(대외) (2)"/>
      <sheetName val="토공총괄표"/>
      <sheetName val="4.2유효폭의 계산"/>
      <sheetName val="단면A-A(TR)"/>
      <sheetName val="IN"/>
      <sheetName val="하수실행"/>
      <sheetName val="경비2내역"/>
      <sheetName val="밸브설치"/>
      <sheetName val="1.3.1절점좌표"/>
      <sheetName val="1.1설계기준"/>
      <sheetName val="공사비예비관리공감측설산출내역"/>
      <sheetName val="공감비"/>
      <sheetName val="다이꾸"/>
      <sheetName val="수로단위수량"/>
      <sheetName val="제수변수량"/>
      <sheetName val="단가조건(02년)"/>
      <sheetName val="자재집계표2 "/>
      <sheetName val="전체원가계산서작업용"/>
      <sheetName val="전체내역작업용"/>
      <sheetName val="퇴직공제부금산출근거"/>
      <sheetName val="토목주소"/>
      <sheetName val="프랜트면허"/>
      <sheetName val="공정표(2001년)"/>
      <sheetName val="방음벽기초"/>
      <sheetName val="※참고자료※"/>
      <sheetName val="본체"/>
      <sheetName val="관로토공집계표"/>
      <sheetName val="경비산출"/>
      <sheetName val="횡배수관수량집계"/>
      <sheetName val="DANGA"/>
      <sheetName val="날개벽(TYPE3)"/>
      <sheetName val="변동률산출"/>
      <sheetName val="인원계획-미화"/>
      <sheetName val="개별지가"/>
      <sheetName val="수곡내역"/>
      <sheetName val="부동산(물건 등)의 표시 및 청구내역"/>
      <sheetName val="영업,지장물,이사확인서(개인,법인,종중)"/>
      <sheetName val="실행내역서 "/>
      <sheetName val="손익차총괄2"/>
      <sheetName val="시설이용권명세서"/>
      <sheetName val="Sheet3"/>
      <sheetName val="Y-WORK"/>
      <sheetName val="사  업  비  수  지  예  산  서"/>
      <sheetName val="STEEL BOX 단면설계(SEC.8_x0000_"/>
      <sheetName val="CPM챠트"/>
      <sheetName val="내역전기"/>
      <sheetName val="7단가"/>
      <sheetName val="Tenants"/>
      <sheetName val="수식변수"/>
      <sheetName val="개략"/>
      <sheetName val="토지(열람)"/>
      <sheetName val="1SGATE97"/>
      <sheetName val="골재집계"/>
      <sheetName val="일지-H"/>
      <sheetName val="김포IO"/>
      <sheetName val="약전닥트"/>
      <sheetName val="FD"/>
      <sheetName val="건축부하"/>
      <sheetName val="FA설치명세"/>
      <sheetName val="처리단락"/>
      <sheetName val="99관저"/>
      <sheetName val="LD"/>
      <sheetName val="design criteria"/>
      <sheetName val="working load at the btm ft."/>
      <sheetName val="member design"/>
      <sheetName val="soil bearing check"/>
      <sheetName val="집수정단"/>
      <sheetName val="암거"/>
      <sheetName val="일위대가모듈"/>
      <sheetName val="001"/>
      <sheetName val="약품공급2"/>
      <sheetName val="기경총괄표"/>
      <sheetName val="1공구"/>
      <sheetName val="낙찰표"/>
      <sheetName val="자재목록"/>
      <sheetName val="뚝토공"/>
      <sheetName val="IMPEADENCE_MAP_취수장"/>
      <sheetName val="PROJECT_BRIEF(EX_NEW)"/>
      <sheetName val="배수공_주요자재_집계표"/>
      <sheetName val="전체내역_(2)"/>
      <sheetName val="인건비_"/>
      <sheetName val="A(Rev_3)"/>
      <sheetName val="3련_BOX"/>
      <sheetName val="샌딩_에폭시_도장"/>
      <sheetName val="EQUIP_LIST"/>
      <sheetName val="VXXXXXXX"/>
      <sheetName val="산근터빈"/>
      <sheetName val="중기사용료"/>
      <sheetName val="와동25-3(변경)"/>
      <sheetName val="활성탄 여과지토공"/>
      <sheetName val="woo(mac)"/>
      <sheetName val="02 SLAB"/>
      <sheetName val="05 BOX"/>
      <sheetName val="단가표"/>
      <sheetName val="UNIT"/>
      <sheetName val="plan&amp;section of foundation"/>
      <sheetName val="기초"/>
      <sheetName val="맨홀,터파기"/>
      <sheetName val="도로절단및포장"/>
      <sheetName val="구조"/>
      <sheetName val="2층LOAD"/>
      <sheetName val="3지구단위"/>
      <sheetName val="토공개요"/>
      <sheetName val="토공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/>
      <sheetData sheetId="27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/>
      <sheetData sheetId="356" refreshError="1"/>
      <sheetData sheetId="357" refreshError="1"/>
      <sheetData sheetId="358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/>
      <sheetData sheetId="522"/>
      <sheetData sheetId="523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설계조건"/>
      <sheetName val="자재단가비교표"/>
      <sheetName val="교각1"/>
      <sheetName val="guard(mac)"/>
      <sheetName val="가압장(토목)"/>
      <sheetName val="집수정"/>
      <sheetName val="옹벽철근"/>
      <sheetName val="INPUT"/>
      <sheetName val="Regenerator  Concrete Structure"/>
      <sheetName val="반중력식옹벽"/>
      <sheetName val="조명시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간지4"/>
      <sheetName val="구조물공 집계"/>
      <sheetName val="간지4 (1)"/>
      <sheetName val="옹벽집계"/>
      <sheetName val="게비온옹벽"/>
      <sheetName val="간지4 (2)"/>
      <sheetName val="날개벽집계"/>
      <sheetName val="날개벽(600)"/>
      <sheetName val="날개벽(800)"/>
      <sheetName val="날개벽(900)"/>
      <sheetName val="간지4 (3)"/>
      <sheetName val="암거집계"/>
      <sheetName val="암거"/>
      <sheetName val="간지4 (4)"/>
      <sheetName val="집수정집계"/>
      <sheetName val="집수정"/>
      <sheetName val="ABUT수량-A1"/>
      <sheetName val="INPUT"/>
      <sheetName val="#REF"/>
      <sheetName val="guard(mac)"/>
      <sheetName val="가압장(토목)"/>
      <sheetName val="내역서"/>
      <sheetName val="상수도토공집계표"/>
      <sheetName val="반중력식옹벽"/>
      <sheetName val="교각1"/>
      <sheetName val="자재단가비교표"/>
      <sheetName val="터파기및재료"/>
      <sheetName val="식생블럭단위수량"/>
      <sheetName val="조명시설"/>
      <sheetName val="COP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>
        <row r="27">
          <cell r="B27">
            <v>300</v>
          </cell>
          <cell r="C27">
            <v>30</v>
          </cell>
          <cell r="F27">
            <v>1.5529999999999999</v>
          </cell>
          <cell r="H27">
            <v>13.679</v>
          </cell>
          <cell r="I27">
            <v>13.842000000000001</v>
          </cell>
          <cell r="J27">
            <v>10.746</v>
          </cell>
          <cell r="K27">
            <v>13.608000000000001</v>
          </cell>
        </row>
        <row r="28">
          <cell r="B28">
            <v>450</v>
          </cell>
          <cell r="C28">
            <v>38</v>
          </cell>
          <cell r="F28">
            <v>1.526</v>
          </cell>
          <cell r="H28">
            <v>13.409000000000001</v>
          </cell>
          <cell r="I28">
            <v>13.842000000000001</v>
          </cell>
          <cell r="J28">
            <v>10.746</v>
          </cell>
          <cell r="K28">
            <v>13.608000000000001</v>
          </cell>
        </row>
        <row r="29">
          <cell r="B29">
            <v>600</v>
          </cell>
          <cell r="C29">
            <v>50</v>
          </cell>
          <cell r="F29">
            <v>1.49</v>
          </cell>
          <cell r="H29">
            <v>13.048999999999999</v>
          </cell>
          <cell r="I29">
            <v>13.842000000000001</v>
          </cell>
          <cell r="J29">
            <v>10.746</v>
          </cell>
          <cell r="K29">
            <v>13.608000000000001</v>
          </cell>
          <cell r="L29">
            <v>162.911</v>
          </cell>
        </row>
        <row r="30">
          <cell r="B30">
            <v>800</v>
          </cell>
          <cell r="C30">
            <v>66</v>
          </cell>
          <cell r="F30">
            <v>2.3639999999999999</v>
          </cell>
          <cell r="H30">
            <v>20.824999999999999</v>
          </cell>
          <cell r="I30">
            <v>23.69</v>
          </cell>
          <cell r="J30">
            <v>18.425999999999998</v>
          </cell>
          <cell r="K30">
            <v>22.608000000000001</v>
          </cell>
          <cell r="L30">
            <v>171.15</v>
          </cell>
        </row>
        <row r="31">
          <cell r="B31">
            <v>1000</v>
          </cell>
          <cell r="C31">
            <v>82</v>
          </cell>
          <cell r="F31">
            <v>2.2799999999999998</v>
          </cell>
          <cell r="H31">
            <v>19.981000000000002</v>
          </cell>
          <cell r="I31">
            <v>23.69</v>
          </cell>
          <cell r="J31">
            <v>18.425999999999998</v>
          </cell>
          <cell r="K31">
            <v>22.608000000000001</v>
          </cell>
          <cell r="L31">
            <v>171.15</v>
          </cell>
        </row>
        <row r="32">
          <cell r="B32">
            <v>1200</v>
          </cell>
          <cell r="C32">
            <v>95</v>
          </cell>
          <cell r="F32">
            <v>2.177</v>
          </cell>
          <cell r="H32">
            <v>18.954999999999998</v>
          </cell>
          <cell r="I32">
            <v>23.69</v>
          </cell>
          <cell r="J32">
            <v>18.425999999999998</v>
          </cell>
          <cell r="K32">
            <v>22.608000000000001</v>
          </cell>
        </row>
        <row r="37">
          <cell r="B37">
            <v>300</v>
          </cell>
          <cell r="C37">
            <v>30</v>
          </cell>
          <cell r="F37">
            <v>1.548</v>
          </cell>
          <cell r="H37">
            <v>13.624000000000001</v>
          </cell>
          <cell r="I37">
            <v>13.842000000000001</v>
          </cell>
          <cell r="J37">
            <v>10.746</v>
          </cell>
          <cell r="K37">
            <v>13.608000000000001</v>
          </cell>
        </row>
        <row r="38">
          <cell r="B38">
            <v>450</v>
          </cell>
          <cell r="C38">
            <v>38</v>
          </cell>
          <cell r="F38">
            <v>1.5149999999999999</v>
          </cell>
          <cell r="H38">
            <v>13.292</v>
          </cell>
          <cell r="I38">
            <v>13.842000000000001</v>
          </cell>
          <cell r="J38">
            <v>10.746</v>
          </cell>
          <cell r="K38">
            <v>13.608000000000001</v>
          </cell>
        </row>
        <row r="39">
          <cell r="B39">
            <v>600</v>
          </cell>
          <cell r="C39">
            <v>50</v>
          </cell>
          <cell r="F39">
            <v>1.47</v>
          </cell>
          <cell r="H39">
            <v>12.848000000000001</v>
          </cell>
          <cell r="I39">
            <v>13.842000000000001</v>
          </cell>
          <cell r="J39">
            <v>10.746</v>
          </cell>
          <cell r="K39">
            <v>13.608000000000001</v>
          </cell>
          <cell r="L39">
            <v>162.911</v>
          </cell>
        </row>
        <row r="40">
          <cell r="B40">
            <v>800</v>
          </cell>
          <cell r="C40">
            <v>66</v>
          </cell>
          <cell r="F40">
            <v>2.3450000000000002</v>
          </cell>
          <cell r="H40">
            <v>20.631</v>
          </cell>
          <cell r="I40">
            <v>23.69</v>
          </cell>
          <cell r="J40">
            <v>18.425999999999998</v>
          </cell>
          <cell r="K40">
            <v>22.608000000000001</v>
          </cell>
          <cell r="L40">
            <v>171.15</v>
          </cell>
        </row>
        <row r="41">
          <cell r="B41">
            <v>1000</v>
          </cell>
          <cell r="C41">
            <v>82</v>
          </cell>
          <cell r="F41">
            <v>2.2639999999999998</v>
          </cell>
          <cell r="H41">
            <v>19.821999999999999</v>
          </cell>
          <cell r="I41">
            <v>23.69</v>
          </cell>
          <cell r="J41">
            <v>18.425999999999998</v>
          </cell>
          <cell r="K41">
            <v>22.608000000000001</v>
          </cell>
          <cell r="L41">
            <v>171.15</v>
          </cell>
        </row>
        <row r="42">
          <cell r="B42">
            <v>1200</v>
          </cell>
          <cell r="C42">
            <v>95</v>
          </cell>
          <cell r="F42">
            <v>2.1579999999999999</v>
          </cell>
          <cell r="H42">
            <v>18.766999999999999</v>
          </cell>
          <cell r="I42">
            <v>23.69</v>
          </cell>
          <cell r="J42">
            <v>18.425999999999998</v>
          </cell>
          <cell r="K42">
            <v>22.608000000000001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COL"/>
      <sheetName val="COL-T"/>
      <sheetName val="저판(버림100)"/>
      <sheetName val="기둥"/>
      <sheetName val="COPING"/>
      <sheetName val="토공 (1단)"/>
      <sheetName val="단위수량"/>
      <sheetName val="CODE"/>
      <sheetName val="input"/>
      <sheetName val="도장수량(하1)"/>
      <sheetName val="주형"/>
      <sheetName val="Macro(전선)"/>
      <sheetName val="guard(mac)"/>
      <sheetName val="단면 (2)"/>
      <sheetName val="직공비"/>
      <sheetName val="Sheet1"/>
      <sheetName val="2.가정단면"/>
      <sheetName val="기본"/>
      <sheetName val="터파기및재료"/>
      <sheetName val="교각1"/>
      <sheetName val="집수정"/>
      <sheetName val="정부노임단가"/>
      <sheetName val="기둥(하중)"/>
      <sheetName val="50"/>
      <sheetName val="토 적 표"/>
      <sheetName val="SLAB&quot;1&quot;"/>
      <sheetName val="통합"/>
      <sheetName val="슬래브(유곡)"/>
      <sheetName val="말뚝지지력산정"/>
      <sheetName val="도색집계"/>
      <sheetName val="진주방향"/>
      <sheetName val="2BOX본체"/>
      <sheetName val="조작대(1연)"/>
      <sheetName val="XL4Poppy"/>
      <sheetName val="맨홀수량산출"/>
      <sheetName val="가감수량"/>
      <sheetName val="돌담교 상부수량"/>
      <sheetName val="1-1"/>
      <sheetName val="1.설계조건"/>
      <sheetName val="단위집계표"/>
      <sheetName val="ABUT수량-A1"/>
      <sheetName val="PIER2"/>
      <sheetName val="CABLE SIZE-3"/>
      <sheetName val="#REF"/>
      <sheetName val="품셈"/>
      <sheetName val="97노임단가"/>
      <sheetName val="입력란"/>
      <sheetName val="S.중기사용료"/>
      <sheetName val="SLAB"/>
      <sheetName val="버스운행안내"/>
      <sheetName val="예방접종계획"/>
      <sheetName val="근태계획서"/>
      <sheetName val="설계조건"/>
      <sheetName val="B부대공"/>
      <sheetName val="하중계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철근량"/>
      <sheetName val="SLAB&quot;1&quot;"/>
      <sheetName val="SLAB&quot;2&quot;"/>
      <sheetName val="SLAB&quot;3,4,5,6,7,8,9,10&quot;"/>
      <sheetName val="COPING"/>
      <sheetName val="CODE"/>
      <sheetName val="진주방향"/>
      <sheetName val="기둥(원형)"/>
      <sheetName val="도장수량(하1)"/>
      <sheetName val="주형"/>
      <sheetName val="input"/>
      <sheetName val="기초공"/>
      <sheetName val="basic"/>
      <sheetName val="내역"/>
      <sheetName val="-15.0"/>
      <sheetName val="KU-R"/>
      <sheetName val="B부대공"/>
      <sheetName val="DATA"/>
      <sheetName val="설계"/>
      <sheetName val="guard(mac)"/>
      <sheetName val="2BOX본체"/>
      <sheetName val="기둥"/>
      <sheetName val="저판(버림100)"/>
      <sheetName val="Sheet1"/>
      <sheetName val="통합"/>
      <sheetName val="기본"/>
      <sheetName val="단면 (2)"/>
      <sheetName val="방음벽기초(H=4m)"/>
      <sheetName val="2.가정단면"/>
      <sheetName val="내촌육교방음벽수량집계표"/>
      <sheetName val="Sheet2"/>
      <sheetName val="Macro(전선)"/>
      <sheetName val="DATA 입력란"/>
      <sheetName val="RCMinput"/>
      <sheetName val="집수정"/>
      <sheetName val="도색집계"/>
      <sheetName val="1.설계조건"/>
      <sheetName val="LEGEND"/>
      <sheetName val="맨홀수량산출"/>
      <sheetName val="가감수량"/>
      <sheetName val="기둥(하중)"/>
      <sheetName val="말뚝지지력산정"/>
      <sheetName val="조작대(1연)"/>
      <sheetName val="ABUT수량-A1"/>
      <sheetName val="단위집계표"/>
      <sheetName val="현황"/>
      <sheetName val="단위수량"/>
      <sheetName val="4.COPING검토(CORBEL)"/>
      <sheetName val="교각1"/>
      <sheetName val="기초입력"/>
      <sheetName val="터파기및재료"/>
      <sheetName val="마산방향"/>
      <sheetName val="점수계산1-2"/>
      <sheetName val="Sheet5"/>
      <sheetName val="교대(A1-A2)"/>
      <sheetName val="Macro3"/>
      <sheetName val="물가자료"/>
      <sheetName val="정부노임단가"/>
      <sheetName val="목록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간 지"/>
      <sheetName val="간 지 (2)"/>
      <sheetName val="표지"/>
      <sheetName val="구조계산목 차"/>
      <sheetName val="목 차 (2)"/>
      <sheetName val="1.설계조건"/>
      <sheetName val="2.단면가정"/>
      <sheetName val="3.하중산정4.지지력"/>
      <sheetName val="5.모델링"/>
      <sheetName val="6.하중재하도"/>
      <sheetName val="SAP 데이타(극한강)"/>
      <sheetName val="SAP 데이타(사용성)"/>
      <sheetName val="8.SAP90-OUT"/>
      <sheetName val="9.단면력 집계"/>
      <sheetName val="10.구체철근량"/>
      <sheetName val="11.우각부12.사용성 검토"/>
      <sheetName val="13.기둥철근"/>
      <sheetName val="14.수평철근"/>
      <sheetName val="15.주철근조립"/>
      <sheetName val="15.취합표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Sheet1"/>
      <sheetName val="#REF"/>
      <sheetName val="교각1"/>
      <sheetName val="temp"/>
      <sheetName val="Sheet1 (2)"/>
      <sheetName val="TOTAL"/>
      <sheetName val="부대공"/>
      <sheetName val="토공"/>
      <sheetName val="터파기및재료"/>
      <sheetName val="6PILE  (돌출)"/>
      <sheetName val="H-PILE수량집계"/>
      <sheetName val="조명시설"/>
      <sheetName val="2BOX본체"/>
      <sheetName val="INPUT"/>
      <sheetName val="집수정"/>
      <sheetName val="수량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설계조건"/>
      <sheetName val="단면가정"/>
      <sheetName val="하중계산"/>
      <sheetName val="입력자료"/>
      <sheetName val="지반반력계수"/>
      <sheetName val="Sheet1"/>
      <sheetName val="하중재하 "/>
      <sheetName val="안정검토-상시"/>
      <sheetName val="하중조합"/>
      <sheetName val="배근도"/>
      <sheetName val="거더기둥계산"/>
      <sheetName val="deep beam"/>
      <sheetName val="우각부"/>
      <sheetName val="CODE"/>
      <sheetName val="조작대(1연)"/>
      <sheetName val="DATA"/>
      <sheetName val="COPING"/>
      <sheetName val="SLAB&quot;1&quot;"/>
      <sheetName val="#REF"/>
      <sheetName val="수량산출"/>
      <sheetName val="INPUT(덕도방향-시점)"/>
      <sheetName val="3.하중산정4.지지력"/>
      <sheetName val="산출근거"/>
      <sheetName val="원형1호맨홀토공수량"/>
      <sheetName val="DATE"/>
      <sheetName val="마산방향철근집계"/>
      <sheetName val="진주방향"/>
      <sheetName val="마산방향"/>
      <sheetName val="교각계산"/>
      <sheetName val="소모"/>
      <sheetName val="철근량"/>
      <sheetName val="교각1"/>
      <sheetName val="CIVIL"/>
      <sheetName val="3.하중산정"/>
      <sheetName val="input"/>
      <sheetName val="BO1"/>
      <sheetName val="guard(mac)"/>
      <sheetName val="ABUT수량-A1"/>
      <sheetName val="6PILE  (돌출)"/>
      <sheetName val="가도구간"/>
      <sheetName val="TYPE-A"/>
      <sheetName val="실행내역 "/>
      <sheetName val="토공"/>
      <sheetName val="N賃率-職"/>
      <sheetName val="노임단가"/>
      <sheetName val="연결관암거"/>
      <sheetName val="수량3"/>
      <sheetName val="도장수량(하1)"/>
      <sheetName val="주형"/>
      <sheetName val="말뚝지지력산정"/>
      <sheetName val="토공 total"/>
      <sheetName val="내역서"/>
      <sheetName val="직공비"/>
      <sheetName val="자재목록"/>
      <sheetName val="중기목록"/>
      <sheetName val="준검 내역서"/>
      <sheetName val="방음벽기초"/>
      <sheetName val="내역"/>
      <sheetName val="단가"/>
      <sheetName val="전기"/>
      <sheetName val="공통가설"/>
      <sheetName val="입찰안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목차"/>
      <sheetName val="관급자재간지"/>
      <sheetName val="관급자재 집계표"/>
      <sheetName val="사급자재간지"/>
      <sheetName val="사급자재집계표"/>
      <sheetName val="주요자재간지"/>
      <sheetName val="주요자재집계표"/>
      <sheetName val="토공표지"/>
      <sheetName val="토공총괄집계표"/>
      <sheetName val="관로토공집계표 (단계동)"/>
      <sheetName val="단계동"/>
      <sheetName val="관로토공집계표 (일산동)"/>
      <sheetName val="일산동"/>
      <sheetName val="관로토공집계표(태장동)"/>
      <sheetName val="태장동"/>
      <sheetName val="구조물공표지"/>
      <sheetName val="구조물공집계표"/>
      <sheetName val="맨홀수량집계표"/>
      <sheetName val="원형맨홀수량"/>
      <sheetName val="맨홀평균높이"/>
      <sheetName val="구조물공수량산출"/>
      <sheetName val="관로공표지"/>
      <sheetName val="관로공집계"/>
      <sheetName val="관수량집계"/>
      <sheetName val="직관수량산출"/>
      <sheetName val="기존관철거수량"/>
      <sheetName val="부대공표지"/>
      <sheetName val="부대공총괄집계"/>
      <sheetName val="가물막이수량집계"/>
      <sheetName val="1차가물막이수량산출"/>
      <sheetName val="1차가물막이횡단"/>
      <sheetName val="2차가물막이수량산출"/>
      <sheetName val="2차가물막이횡단"/>
      <sheetName val="관보호공수량집계"/>
      <sheetName val="콘크리트보호공수량산출"/>
      <sheetName val="구조물천공수량집계"/>
      <sheetName val="기존취수정 관슬리브용 천공"/>
      <sheetName val="기존취수정 취수구천공"/>
      <sheetName val="오탁방지막수량산출"/>
      <sheetName val="물푸기일수 집계"/>
      <sheetName val="물푸기수량산출"/>
      <sheetName val="이형관중량"/>
      <sheetName val="기계"/>
      <sheetName val="관급자재간지(기계)"/>
      <sheetName val="관급자재집계표(기계)"/>
      <sheetName val="사급자재간지(기계)"/>
      <sheetName val="사급자재 집계표(기계)"/>
      <sheetName val="자재간지(기계)"/>
      <sheetName val="자재집계표(기계)"/>
      <sheetName val="기계수량집계"/>
      <sheetName val="기계수량산출"/>
      <sheetName val="밸브받침대단위수량"/>
      <sheetName val="역T형"/>
      <sheetName val="말뚝지지력산정"/>
      <sheetName val="단면가정"/>
      <sheetName val="3.하중산정4.지지력"/>
      <sheetName val="P.M 별"/>
      <sheetName val="SLAB&quot;1&quot;"/>
      <sheetName val="정부노임단가"/>
      <sheetName val="기초공"/>
      <sheetName val="기둥(원형)"/>
      <sheetName val="H-PILE+CIP 천공길이"/>
      <sheetName val="3BL공동구 수량"/>
      <sheetName val="조작대(1연)"/>
      <sheetName val="수량산출서"/>
      <sheetName val="보도경계블럭"/>
      <sheetName val="특2호하천산근"/>
      <sheetName val="특2호부관하천산근"/>
      <sheetName val="지장물C"/>
      <sheetName val="Input"/>
      <sheetName val="원형1호맨홀토공수량"/>
      <sheetName val="수량산출"/>
      <sheetName val="danga"/>
      <sheetName val="ilch"/>
      <sheetName val="변화치수"/>
      <sheetName val="BLOCK(1)"/>
      <sheetName val="COPING"/>
      <sheetName val="시설물기초"/>
      <sheetName val="견적대비"/>
      <sheetName val="노임"/>
      <sheetName val="단가조사서"/>
      <sheetName val="통합"/>
      <sheetName val="DATE"/>
      <sheetName val="1.설계조건"/>
      <sheetName val="간지"/>
      <sheetName val="조명시설"/>
      <sheetName val="N賃率-職"/>
      <sheetName val="SE-611"/>
      <sheetName val="날개벽(시점좌측)"/>
      <sheetName val="8.PILE  (돌출)"/>
      <sheetName val="단위수량"/>
      <sheetName val="SORCE1"/>
      <sheetName val="가시설단위수량"/>
      <sheetName val="마산방향철근집계"/>
      <sheetName val="진주방향"/>
      <sheetName val="마산방향"/>
      <sheetName val="슬래브"/>
      <sheetName val="사용성검토"/>
      <sheetName val="일위대가목차"/>
      <sheetName val="20관리비율"/>
      <sheetName val="단가비교표 (계측제어)"/>
      <sheetName val="기초수량집"/>
      <sheetName val="내역서"/>
      <sheetName val="WORK"/>
      <sheetName val="대로근거"/>
      <sheetName val="Sheet1"/>
      <sheetName val="Y-WORK"/>
      <sheetName val="회사99"/>
      <sheetName val="전기"/>
      <sheetName val="철근총괄"/>
      <sheetName val="음봉방향"/>
      <sheetName val="터파기및재료"/>
      <sheetName val="을"/>
      <sheetName val="#REF"/>
      <sheetName val="AP1"/>
      <sheetName val="차액보증"/>
      <sheetName val="CODE"/>
      <sheetName val="단면치수"/>
      <sheetName val="하수실행"/>
      <sheetName val="단면 (2)"/>
      <sheetName val="1.우편집중내역서"/>
      <sheetName val="데이타"/>
      <sheetName val="인6월"/>
      <sheetName val="설정"/>
      <sheetName val="guard(mac)"/>
      <sheetName val="DATA"/>
      <sheetName val="2.가정단면"/>
      <sheetName val="도"/>
      <sheetName val="교각1"/>
      <sheetName val="SLAB"/>
      <sheetName val="1.2.1 마루높이결정"/>
      <sheetName val="맨홀수량집계"/>
      <sheetName val="좌측"/>
      <sheetName val="설계조건"/>
      <sheetName val="기계시공"/>
      <sheetName val="1.설계기준"/>
      <sheetName val="옹벽"/>
      <sheetName val="ABUT수량-A1"/>
      <sheetName val="일위대가"/>
      <sheetName val="준검 내역서"/>
      <sheetName val="산근(PE,300)"/>
      <sheetName val="BID"/>
      <sheetName val="오수관(TYPE-1)"/>
      <sheetName val="포장공수량집계표"/>
      <sheetName val="EACT10"/>
      <sheetName val="깨기"/>
      <sheetName val="설계예산내역서"/>
      <sheetName val="바닥판(1)"/>
      <sheetName val="집계표"/>
      <sheetName val="Sheet2"/>
      <sheetName val="교각계산"/>
      <sheetName val="맨홀수량"/>
      <sheetName val="맨홀수량산출"/>
      <sheetName val="가감수량"/>
      <sheetName val="건축"/>
      <sheetName val="단면(RW1)"/>
      <sheetName val="관로토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16">
          <cell r="L16">
            <v>1.6</v>
          </cell>
        </row>
        <row r="17">
          <cell r="H17">
            <v>80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간 지"/>
      <sheetName val="1.설계조건"/>
      <sheetName val="BOX 설계"/>
      <sheetName val="SAP DATA"/>
      <sheetName val="단면력 집계"/>
      <sheetName val="구체철근량"/>
      <sheetName val="사용성 검토"/>
      <sheetName val="주철근조립도"/>
      <sheetName val="말뚝지지력산정"/>
      <sheetName val="부력안정검토"/>
      <sheetName val="원형맨홀수량"/>
      <sheetName val="단면가정"/>
      <sheetName val="CODE"/>
      <sheetName val="조작대(1연)"/>
      <sheetName val="설직재-1"/>
      <sheetName val="조명시설"/>
      <sheetName val="지장물C"/>
      <sheetName val="기둥(원형)"/>
      <sheetName val="1.설계기준"/>
      <sheetName val="I.설계조건"/>
      <sheetName val="8.PILE  (돌출)"/>
      <sheetName val="을"/>
      <sheetName val="Y-WORK"/>
      <sheetName val="정부노임단가"/>
      <sheetName val="3.하중산정4.지지력"/>
      <sheetName val="DATE"/>
      <sheetName val="표지"/>
      <sheetName val="집수정"/>
      <sheetName val="날개벽(시점좌측)"/>
      <sheetName val="SLAB&quot;1&quot;"/>
      <sheetName val="N賃率-職"/>
      <sheetName val="집계표"/>
      <sheetName val="역T형교대(말뚝기초)"/>
      <sheetName val="H-PILE수량집계"/>
      <sheetName val="터파기및재료"/>
      <sheetName val="제직재"/>
      <sheetName val="제-노임"/>
      <sheetName val="danga"/>
      <sheetName val="ilch"/>
      <sheetName val="특2호부관하천산근"/>
      <sheetName val="산출근거"/>
      <sheetName val="안전장치"/>
      <sheetName val="기계시공"/>
      <sheetName val="지급자재"/>
      <sheetName val="WORK"/>
      <sheetName val="000000"/>
      <sheetName val="3BL공동구 수량"/>
      <sheetName val="수량산출"/>
      <sheetName val="마산방향철근집계"/>
      <sheetName val="진주방향"/>
      <sheetName val="마산방향"/>
      <sheetName val="INPUT"/>
      <sheetName val="1"/>
      <sheetName val="지주목시비량산출서"/>
      <sheetName val="교각1"/>
      <sheetName val="&lt;목록&gt;"/>
      <sheetName val="단위수량"/>
      <sheetName val="SORCE1"/>
      <sheetName val="가시설단위수량"/>
      <sheetName val="날개벽수량표"/>
      <sheetName val="1.우편집중내역서"/>
      <sheetName val="돌담교 상부수량"/>
      <sheetName val="인6월"/>
      <sheetName val="#REF"/>
      <sheetName val="CABLE SIZE-3"/>
      <sheetName val="대치판정"/>
      <sheetName val="20관리비율"/>
      <sheetName val="금액내역서"/>
      <sheetName val="6PILE  (돌출)"/>
      <sheetName val="guard(mac)"/>
      <sheetName val="COPING"/>
      <sheetName val="간선계산"/>
      <sheetName val="투찰"/>
      <sheetName val="토공(우물통,기타) "/>
      <sheetName val="당초수량"/>
      <sheetName val="도장수량(하1)"/>
      <sheetName val="주형"/>
      <sheetName val="설계조건"/>
      <sheetName val="8.석축단위(H=1.5M)"/>
      <sheetName val="GONG1818"/>
      <sheetName val="ABUT수량-A1"/>
      <sheetName val="물질수지(2011)"/>
      <sheetName val="1.2.1 마루높이결정"/>
      <sheetName val="DATA"/>
      <sheetName val="공사개요"/>
      <sheetName val="역T형"/>
      <sheetName val="일위대가"/>
      <sheetName val="간_지"/>
      <sheetName val="1_설계조건"/>
      <sheetName val="BOX_설계"/>
      <sheetName val="SAP_DATA"/>
      <sheetName val="단면력_집계"/>
      <sheetName val="사용성_검토"/>
      <sheetName val="변화치수"/>
      <sheetName val="좌측"/>
      <sheetName val="단가"/>
      <sheetName val="석축단"/>
      <sheetName val="법면수집"/>
      <sheetName val="석축설면"/>
      <sheetName val="법면단"/>
      <sheetName val="SPEC"/>
      <sheetName val="단가비교표 (계측제어)"/>
      <sheetName val="내역을"/>
      <sheetName val="총괄"/>
      <sheetName val="기계단가"/>
      <sheetName val="조건표"/>
      <sheetName val="pier-1"/>
      <sheetName val="3련 BOX"/>
      <sheetName val="조경"/>
      <sheetName val="총괄표"/>
      <sheetName val="대로근거"/>
      <sheetName val="H-pile(298x299)"/>
      <sheetName val="H-pile(250x250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2">
          <cell r="L22">
            <v>20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간 지"/>
      <sheetName val="1.설계조건"/>
      <sheetName val="BOX 설계"/>
      <sheetName val="SAP DATA"/>
      <sheetName val="단면력 집계"/>
      <sheetName val="구체철근량"/>
      <sheetName val="사용성 검토"/>
      <sheetName val="주철근조립도"/>
      <sheetName val="말뚝지지력산정"/>
      <sheetName val="부력안정검토"/>
      <sheetName val="DATE"/>
      <sheetName val="단면 (2)"/>
      <sheetName val="H-pile(298x299)"/>
      <sheetName val="H-pile(250x250)"/>
      <sheetName val="원형맨홀수량"/>
      <sheetName val="단면가정"/>
      <sheetName val="crude.SLAB RE-bar"/>
      <sheetName val="CRUDE RE-bar"/>
      <sheetName val="3.하중산정4.지지력"/>
      <sheetName val="원형1호맨홀토공수량"/>
      <sheetName val="SLAB&quot;1&quot;"/>
      <sheetName val="3BL공동구 수량"/>
      <sheetName val="수량산출"/>
      <sheetName val="8.PILE  (돌출)"/>
      <sheetName val="소업1교"/>
      <sheetName val="설계조건"/>
      <sheetName val="조작대(1연)"/>
      <sheetName val="guard(mac)"/>
      <sheetName val="기둥(원형)"/>
      <sheetName val="COPING"/>
      <sheetName val="N賃率-職"/>
      <sheetName val="표지"/>
      <sheetName val="조명시설"/>
      <sheetName val="플랜트 설치"/>
      <sheetName val="ABUT수량-A1"/>
      <sheetName val="기본DATA"/>
      <sheetName val="설직재-1"/>
      <sheetName val="날개벽(시점좌측)"/>
      <sheetName val="공사현황"/>
      <sheetName val="TYPE-A"/>
      <sheetName val="총괄표"/>
      <sheetName val="표  지"/>
      <sheetName val="데이타"/>
      <sheetName val="원형측구(B-type)"/>
      <sheetName val="6PILE  (돌출)"/>
      <sheetName val="GONG1818"/>
      <sheetName val=" 상부공통집계(총괄)"/>
      <sheetName val="WORK"/>
      <sheetName val="CODE"/>
      <sheetName val="Y-WOR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9">
          <cell r="J19">
            <v>350</v>
          </cell>
        </row>
        <row r="22">
          <cell r="L22">
            <v>20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간 지"/>
      <sheetName val="1.설계조건"/>
      <sheetName val="BOX 설계"/>
      <sheetName val="SAP DATA"/>
      <sheetName val="단면력 집계"/>
      <sheetName val="구체철근량"/>
      <sheetName val="사용성 검토"/>
      <sheetName val="주철근조립도"/>
      <sheetName val="말뚝지지력산정"/>
      <sheetName val="부력안정검토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9">
          <cell r="J19">
            <v>350</v>
          </cell>
        </row>
        <row r="22">
          <cell r="L22">
            <v>20</v>
          </cell>
        </row>
        <row r="116">
          <cell r="F116">
            <v>2.5</v>
          </cell>
        </row>
      </sheetData>
      <sheetData sheetId="9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옥외보안등"/>
      <sheetName val="전기실"/>
      <sheetName val="전력간선"/>
      <sheetName val="동력설비"/>
      <sheetName val="전등설비"/>
      <sheetName val="전열공사"/>
      <sheetName val="피뢰침설비"/>
      <sheetName val="SNOW"/>
      <sheetName val="주차관제"/>
      <sheetName val="무선통신"/>
      <sheetName val="자탐.유도등"/>
      <sheetName val="통신접지"/>
      <sheetName val="전기내역서"/>
      <sheetName val="전기일위대가"/>
      <sheetName val="단가"/>
      <sheetName val="계산근거"/>
      <sheetName val="지주목시비량산출서"/>
      <sheetName val="단가조사"/>
      <sheetName val="조명시설"/>
      <sheetName val="전기"/>
      <sheetName val="모델링"/>
      <sheetName val="하중계산"/>
      <sheetName val="단위중기"/>
      <sheetName val="단락전류-A"/>
      <sheetName val="주경기-오배수"/>
      <sheetName val="원형맨홀수량"/>
      <sheetName val="현장관리비집계표"/>
      <sheetName val="경북전기"/>
      <sheetName val="터파기및재료"/>
      <sheetName val="DATA"/>
      <sheetName val="대비"/>
      <sheetName val="총괄표"/>
      <sheetName val="Y-WORK"/>
      <sheetName val="대전21토목내역서"/>
      <sheetName val="말뚝지지력산정"/>
      <sheetName val="철거산출근거"/>
      <sheetName val="Sheet1"/>
      <sheetName val="전차선로 물량표"/>
      <sheetName val="견적서"/>
      <sheetName val="단가산출"/>
      <sheetName val="철근단면적"/>
      <sheetName val="별표 "/>
      <sheetName val="Apt내역"/>
      <sheetName val="부대시설"/>
      <sheetName val="crude.SLAB RE-bar"/>
      <sheetName val="기본DATA"/>
      <sheetName val="WORK"/>
      <sheetName val="REINF."/>
      <sheetName val="SKETCH"/>
      <sheetName val="LOADS"/>
      <sheetName val="CODE"/>
      <sheetName val="소업1교"/>
      <sheetName val="#REF"/>
      <sheetName val="기계내역"/>
      <sheetName val="FRP내역서"/>
      <sheetName val="일위대가"/>
      <sheetName val="하도금액분계"/>
      <sheetName val="FILE1"/>
      <sheetName val="건축공사"/>
      <sheetName val="내역"/>
      <sheetName val="개요"/>
      <sheetName val="부속동"/>
      <sheetName val="내역서"/>
      <sheetName val="본체"/>
      <sheetName val="옥내아파트(전기)"/>
      <sheetName val="현장지지물물량"/>
      <sheetName val="단가비교표 (계측제어)"/>
      <sheetName val="hvac(제어동)"/>
      <sheetName val="CAT_5"/>
      <sheetName val="입찰안"/>
      <sheetName val="MCC제원"/>
      <sheetName val="허용전류-IEC DATA"/>
      <sheetName val="중동공구"/>
      <sheetName val="단가표"/>
      <sheetName val="정부노임단가"/>
      <sheetName val="DATA1"/>
      <sheetName val="토목"/>
      <sheetName val="1.설계조건"/>
      <sheetName val="Sheet2"/>
      <sheetName val="FB25JN"/>
      <sheetName val="제-노임"/>
      <sheetName val="설직재-1"/>
      <sheetName val="제직재"/>
      <sheetName val="일위"/>
      <sheetName val="갑지(추정)"/>
      <sheetName val="노임"/>
      <sheetName val="수량산출"/>
      <sheetName val="견적대비 견적서"/>
      <sheetName val="정보매체A동"/>
      <sheetName val="20관리비율"/>
      <sheetName val="I一般比"/>
      <sheetName val="직재"/>
      <sheetName val="Imp-Data"/>
      <sheetName val="E01-02(EV-1-LBS)"/>
      <sheetName val="구조물공"/>
      <sheetName val="버스운행안내"/>
      <sheetName val="예방접종계획"/>
      <sheetName val="근태계획서"/>
      <sheetName val="지장물C"/>
      <sheetName val="danga"/>
      <sheetName val="ilch"/>
      <sheetName val="품셈TABLE"/>
      <sheetName val="3.공통공사대비"/>
      <sheetName val="소비자가"/>
      <sheetName val="설직재_1"/>
      <sheetName val="자료입력"/>
      <sheetName val="분석"/>
      <sheetName val="대로근거"/>
      <sheetName val="중로근거"/>
      <sheetName val="6-2차"/>
      <sheetName val="내력서"/>
      <sheetName val="부하계산서"/>
      <sheetName val="인건-측정"/>
      <sheetName val="102역사"/>
      <sheetName val="일위목록"/>
      <sheetName val="DATA (2)"/>
      <sheetName val="남양내역"/>
      <sheetName val="EKOG10건축"/>
      <sheetName val="현장관리비내역서"/>
      <sheetName val="품셈표"/>
      <sheetName val="견적990322"/>
      <sheetName val="조경"/>
      <sheetName val="ABUT수량-A1"/>
      <sheetName val="명일작업계획 (3)"/>
      <sheetName val="쌍송교"/>
      <sheetName val="Total"/>
      <sheetName val="b_yesan"/>
      <sheetName val="dt0301"/>
      <sheetName val="dtt0301"/>
      <sheetName val="재료"/>
      <sheetName val="공통가설"/>
      <sheetName val="조명율표"/>
      <sheetName val="공사원가계산서"/>
      <sheetName val="AP1"/>
      <sheetName val="ITB COST"/>
      <sheetName val="기둥(원형)"/>
      <sheetName val="단면가정"/>
      <sheetName val="장비내역(프리카튜브 제외)"/>
      <sheetName val="배수내역 (2)"/>
      <sheetName val="을지"/>
      <sheetName val="표지 (2)"/>
      <sheetName val="CRUDE RE-bar"/>
      <sheetName val="2002상반기노임기준"/>
      <sheetName val="200"/>
      <sheetName val="변경후-SHEET"/>
      <sheetName val="CAPVC"/>
      <sheetName val="GAEYO"/>
      <sheetName val="예산서 "/>
      <sheetName val="예산내역서"/>
      <sheetName val="설계예산서"/>
      <sheetName val="손익분석"/>
      <sheetName val="일위대가표"/>
      <sheetName val="Page 1A - Proposal Strategy "/>
      <sheetName val="간접비내역-1"/>
      <sheetName val="COA-17"/>
      <sheetName val="C-18"/>
      <sheetName val="Sheet5"/>
      <sheetName val="작성기준"/>
      <sheetName val="BSD (2)"/>
      <sheetName val="EACT10"/>
      <sheetName val="일집"/>
      <sheetName val="11.자재단가"/>
      <sheetName val="plan&amp;section of foundation"/>
      <sheetName val="간선계산"/>
      <sheetName val="신당동집계표"/>
      <sheetName val="wall"/>
      <sheetName val="공문"/>
      <sheetName val="갑지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Sheet3"/>
      <sheetName val="96보완계획7.12"/>
      <sheetName val="심사계산"/>
      <sheetName val="심사물량"/>
      <sheetName val="단가비교표"/>
      <sheetName val="CABLE SIZE-3"/>
      <sheetName val="기계시공"/>
      <sheetName val="dte"/>
      <sheetName val="토공"/>
      <sheetName val="BOQ건축"/>
      <sheetName val="신우"/>
      <sheetName val="Read Me"/>
      <sheetName val="N賃率-職"/>
      <sheetName val="ETC"/>
      <sheetName val="자재단가"/>
      <sheetName val="Macro(전선)"/>
      <sheetName val="계약내역서(을지)"/>
      <sheetName val="9811"/>
      <sheetName val="SLAB&quot;1&quot;"/>
      <sheetName val="예산변경사항"/>
      <sheetName val="99총공사내역서"/>
      <sheetName val="단면 (2)"/>
      <sheetName val="밸브설치"/>
      <sheetName val="설계내역서"/>
      <sheetName val="내역(전체)"/>
      <sheetName val="2000년1차"/>
      <sheetName val="단위수량"/>
      <sheetName val="예적금"/>
      <sheetName val="AV시스템"/>
      <sheetName val="1.2.1 마루높이결정"/>
      <sheetName val="실행내역(현대)"/>
      <sheetName val="공종"/>
      <sheetName val="평가데이터"/>
      <sheetName val="을"/>
      <sheetName val="전력"/>
      <sheetName val="각종장비전압강하계산"/>
      <sheetName val="CHECK1"/>
      <sheetName val="품셈총괄표"/>
      <sheetName val="총괄-1"/>
      <sheetName val="하조서"/>
      <sheetName val="대평2공구"/>
      <sheetName val="직공비"/>
      <sheetName val="c_balju"/>
      <sheetName val="인건비"/>
      <sheetName val="H-pile(298x299)"/>
      <sheetName val="H-pile(250x250)"/>
      <sheetName val="부대공Ⅱ"/>
      <sheetName val="전기혼잡제경비(45)"/>
      <sheetName val="수입"/>
      <sheetName val="견적"/>
      <sheetName val="IMPEADENCE MAP 취수장"/>
      <sheetName val="총계"/>
      <sheetName val="gvl"/>
      <sheetName val="자재목록"/>
      <sheetName val="입력"/>
      <sheetName val="재료집계"/>
      <sheetName val="토적"/>
      <sheetName val="단"/>
      <sheetName val="수량산출서 갑지"/>
      <sheetName val="설계명세서"/>
      <sheetName val="ASP"/>
      <sheetName val="공사착공계"/>
      <sheetName val="교각계산"/>
      <sheetName val="1.우편집중내역서"/>
      <sheetName val="LOAD-46"/>
      <sheetName val="2000년 공정표"/>
      <sheetName val="작성"/>
      <sheetName val="2000년하반기"/>
      <sheetName val="인건비 "/>
      <sheetName val="Sheet10"/>
      <sheetName val="96정변2"/>
      <sheetName val="직노"/>
      <sheetName val="골재산출"/>
      <sheetName val="플랜트 설치"/>
      <sheetName val="PIPE"/>
      <sheetName val="원형1호맨홀토공수량"/>
      <sheetName val="DATE"/>
      <sheetName val="교각1"/>
      <sheetName val="자재단가비교표"/>
      <sheetName val="데이타"/>
      <sheetName val="식재인부"/>
      <sheetName val="준검 내역서"/>
      <sheetName val="사각맨홀"/>
      <sheetName val="역T형"/>
      <sheetName val="6PILE  (돌출)"/>
      <sheetName val="기둥"/>
      <sheetName val="저판(버림100)"/>
      <sheetName val="A-4"/>
      <sheetName val="EP0618"/>
      <sheetName val="TONG HOP VL-NC TT"/>
      <sheetName val="CHITIET VL-NC-TT -1p"/>
      <sheetName val="TDTKP1"/>
      <sheetName val="KPVC-BD "/>
      <sheetName val="도체종-상수표"/>
      <sheetName val="guard(mac)"/>
      <sheetName val="woo(mac)"/>
      <sheetName val="분전함신설"/>
      <sheetName val="접지1종"/>
      <sheetName val="교대(A1)"/>
      <sheetName val="수량산출서"/>
      <sheetName val="기별수량산출서"/>
      <sheetName val="배선DATA"/>
      <sheetName val="허용전류-IEC"/>
      <sheetName val="차수공개요"/>
      <sheetName val="대치판정"/>
      <sheetName val="기초(1)"/>
      <sheetName val="Macro(전동기)"/>
      <sheetName val="공종구간"/>
      <sheetName val="MO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/>
      <sheetData sheetId="142"/>
      <sheetData sheetId="143"/>
      <sheetData sheetId="144"/>
      <sheetData sheetId="145"/>
      <sheetData sheetId="146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/>
      <sheetData sheetId="234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레미콘집계"/>
      <sheetName val="자재집계표"/>
      <sheetName val="축제공집계"/>
      <sheetName val="더돋기"/>
      <sheetName val="호안집계"/>
      <sheetName val="스톤조서"/>
      <sheetName val="스톤수량"/>
      <sheetName val="스톤단위"/>
      <sheetName val="앙카조서"/>
      <sheetName val="앙카수량"/>
      <sheetName val="앙카단위"/>
      <sheetName val="돌망태조서"/>
      <sheetName val="돌망태수량"/>
      <sheetName val="돌망태단위"/>
      <sheetName val="배수공총괄표"/>
      <sheetName val="모르터산출"/>
      <sheetName val="횡배수관집계"/>
      <sheetName val="횡배수관조서"/>
      <sheetName val="횡배;구체집"/>
      <sheetName val="횡배;구체단위"/>
      <sheetName val="횡배;토공집"/>
      <sheetName val="횡배토공"/>
      <sheetName val="평균터파기고"/>
      <sheetName val="횡배수;날개"/>
      <sheetName val="횡날단위"/>
      <sheetName val="암거총"/>
      <sheetName val="연장조서"/>
      <sheetName val="구체집계"/>
      <sheetName val="암거단위"/>
      <sheetName val="토공집계"/>
      <sheetName val="토공수량"/>
      <sheetName val="평터파기고"/>
      <sheetName val="날개구체수량;집"/>
      <sheetName val="날개단위"/>
      <sheetName val="구조물공집계"/>
      <sheetName val="모르터산출 (2)"/>
      <sheetName val="교량집계"/>
      <sheetName val="교량6-6-6"/>
      <sheetName val="교량 (2)8-7-8"/>
      <sheetName val="박스집계"/>
      <sheetName val="철근집계"/>
      <sheetName val="3련 BOX"/>
      <sheetName val="1련 BOX"/>
      <sheetName val="공제집계"/>
      <sheetName val="제수변실"/>
      <sheetName val="공기변실"/>
      <sheetName val="포장집계"/>
      <sheetName val="터파기및재료"/>
      <sheetName val="사다리"/>
      <sheetName val="여과지동"/>
      <sheetName val="기초자료"/>
      <sheetName val="제잡비"/>
      <sheetName val="실행철강하도"/>
      <sheetName val="날개벽(시점좌측)"/>
      <sheetName val="직재"/>
      <sheetName val="일위대가"/>
      <sheetName val="#REF"/>
      <sheetName val="총괄표"/>
      <sheetName val="맨홀토공"/>
      <sheetName val="ABUT수량-A1"/>
      <sheetName val="Sheet1 (2)"/>
      <sheetName val="1.설계조건"/>
      <sheetName val="보집계표"/>
      <sheetName val="말뚝지지력산정"/>
      <sheetName val="원형맨홀수량"/>
      <sheetName val="woo(mac)"/>
      <sheetName val="일위대가표"/>
      <sheetName val="설계조건"/>
      <sheetName val="산출근거"/>
      <sheetName val="b_balju"/>
      <sheetName val="공사비집계"/>
      <sheetName val="안양동교 1안"/>
      <sheetName val="2"/>
      <sheetName val="MOTOR"/>
      <sheetName val="조도계산서 (도서)"/>
      <sheetName val="포장공"/>
      <sheetName val="소비자가"/>
      <sheetName val="조명시설"/>
      <sheetName val="1.설계기준"/>
      <sheetName val="I.설계조건"/>
      <sheetName val="주형"/>
      <sheetName val="3.바닥판설계"/>
      <sheetName val="교각계산"/>
      <sheetName val="간지"/>
      <sheetName val="Sheet1"/>
      <sheetName val="총공사내역서"/>
      <sheetName val="DATE"/>
      <sheetName val="상수도공-간지"/>
      <sheetName val="위치조서"/>
      <sheetName val="6PILE  (돌출)"/>
      <sheetName val="기초단가"/>
      <sheetName val="모르터산출_(2)"/>
      <sheetName val="교량_(2)8-7-8"/>
      <sheetName val="3련_BOX"/>
      <sheetName val="1련_BOX"/>
      <sheetName val="호표"/>
      <sheetName val="토공A"/>
      <sheetName val="전기일위대가"/>
      <sheetName val="설비"/>
      <sheetName val="N賃率-職"/>
      <sheetName val="환경평가"/>
      <sheetName val="인구"/>
      <sheetName val="지구단위계획"/>
      <sheetName val="대로근거"/>
      <sheetName val="중로근거"/>
      <sheetName val="수량(남촌)"/>
      <sheetName val="부하계산서"/>
      <sheetName val="집수정(600-700)"/>
      <sheetName val="신우"/>
      <sheetName val="자재단가"/>
      <sheetName val="원가서"/>
      <sheetName val="J直材4"/>
      <sheetName val="심사계산"/>
      <sheetName val="심사물량"/>
      <sheetName val="기초공"/>
      <sheetName val="기둥(원형)"/>
      <sheetName val="조명일위"/>
      <sheetName val="옥외등신설"/>
      <sheetName val="저케CV22신설"/>
      <sheetName val="저케CV38신설"/>
      <sheetName val="저케CV8신설"/>
      <sheetName val="접지3종"/>
      <sheetName val="우각부보강"/>
      <sheetName val="9GNG운반"/>
      <sheetName val="난간벽단위"/>
      <sheetName val="단위중량"/>
      <sheetName val="20관리비율"/>
      <sheetName val="입력DATA"/>
      <sheetName val="바닥판"/>
      <sheetName val="plan&amp;section of foundation"/>
      <sheetName val="design criteria"/>
      <sheetName val="환률"/>
      <sheetName val="위치"/>
      <sheetName val="변경증감내역서"/>
      <sheetName val="대비"/>
      <sheetName val="하도급대비"/>
      <sheetName val="내역서"/>
      <sheetName val="터널조도"/>
      <sheetName val="맨홀수량집계"/>
      <sheetName val="공사비"/>
      <sheetName val="산출내역서집계표"/>
      <sheetName val="예방접종계획"/>
      <sheetName val="버스운행안내"/>
      <sheetName val="근태계획서"/>
      <sheetName val="기본"/>
      <sheetName val="마산방향"/>
      <sheetName val="진주방향"/>
      <sheetName val="일위"/>
      <sheetName val="유림총괄"/>
      <sheetName val="역T형"/>
      <sheetName val="수량산출"/>
      <sheetName val="수량3"/>
      <sheetName val="차액보증"/>
      <sheetName val="중기일위대가"/>
      <sheetName val="dtt0301"/>
      <sheetName val="H-pile(298x299)"/>
      <sheetName val="H-pile(250x250)"/>
      <sheetName val="대림경상68억"/>
      <sheetName val="집계표"/>
      <sheetName val="품셈TABLE"/>
      <sheetName val="가도공"/>
      <sheetName val="기계경비"/>
      <sheetName val="견적"/>
      <sheetName val="단가"/>
      <sheetName val="원형1호맨홀토공수량"/>
      <sheetName val="하천보호공수량"/>
      <sheetName val="3.공통공사대비"/>
      <sheetName val="산근(PE,300)"/>
      <sheetName val="특2호하천산근"/>
      <sheetName val="특2호부관하천산근"/>
      <sheetName val="배수관공"/>
      <sheetName val="슬래브"/>
      <sheetName val="대가표(품셈)"/>
      <sheetName val="데이타"/>
      <sheetName val="식재인부"/>
      <sheetName val="건축내역"/>
      <sheetName val="안정검토"/>
      <sheetName val="COPING"/>
      <sheetName val="단가산출서"/>
      <sheetName val="을"/>
      <sheetName val="3.하중산정4.지지력"/>
      <sheetName val="플랜트 설치"/>
      <sheetName val="ITEM"/>
      <sheetName val="추가예산"/>
      <sheetName val="교각1"/>
      <sheetName val="Sheet3"/>
      <sheetName val="철근량"/>
      <sheetName val="중기비"/>
      <sheetName val="1-1"/>
      <sheetName val="암거공"/>
      <sheetName val="기계시공"/>
      <sheetName val="REINF."/>
      <sheetName val="보차도경계석"/>
      <sheetName val="일반수량"/>
      <sheetName val="Total"/>
      <sheetName val="토사(PE)"/>
      <sheetName val="선급금신청서"/>
      <sheetName val="SLAB"/>
      <sheetName val="오수관로토공"/>
      <sheetName val="type-F"/>
      <sheetName val="한강운반비"/>
      <sheetName val="주차구획선수량"/>
      <sheetName val="투입실적"/>
      <sheetName val="부표총괄"/>
      <sheetName val="품셈1-26"/>
      <sheetName val="pile bearing capa &amp; arrenge"/>
      <sheetName val="design load"/>
      <sheetName val="working load at the btm ft."/>
      <sheetName val="stability check"/>
      <sheetName val="Y-WORK"/>
      <sheetName val="ITB COST"/>
      <sheetName val="6,000"/>
      <sheetName val="노임단가"/>
      <sheetName val="경비_원본"/>
      <sheetName val="깨기"/>
      <sheetName val="입찰안"/>
      <sheetName val="CHECK1"/>
      <sheetName val="단면가정"/>
      <sheetName val="마산방향철근집계"/>
      <sheetName val="DATA"/>
      <sheetName val="공사대장"/>
      <sheetName val="개요"/>
      <sheetName val="남양내역"/>
      <sheetName val="노원열병합  건축공사기성내역서"/>
      <sheetName val="(A)내역서"/>
      <sheetName val="c_balju"/>
      <sheetName val="1. 설계조건 2.단면가정 3. 하중계산"/>
      <sheetName val="DATA 입력란"/>
      <sheetName val="사용성검토"/>
      <sheetName val="부대내역"/>
      <sheetName val="guard(mac)"/>
      <sheetName val="자재 집계표"/>
      <sheetName val="전체분 내역서(전북도) 최종"/>
      <sheetName val="1_설계조건"/>
      <sheetName val="가시설수량"/>
      <sheetName val="FPA"/>
      <sheetName val="순수개발"/>
      <sheetName val="대치판정"/>
      <sheetName val="4차공사내역"/>
      <sheetName val="성토도수로현황(횡배수관)"/>
      <sheetName val="안산기계장치"/>
      <sheetName val="계산서(곡선부)"/>
      <sheetName val="-치수표(곡선부)"/>
      <sheetName val="Sheet2"/>
      <sheetName val="96보완계획7.12"/>
      <sheetName val="(2)자금(신용)"/>
      <sheetName val="주요측점"/>
      <sheetName val="경계표주"/>
      <sheetName val="99노임기준"/>
      <sheetName val="단가표"/>
      <sheetName val="총괄내역서"/>
      <sheetName val="マージン"/>
      <sheetName val="1"/>
      <sheetName val="본장"/>
      <sheetName val="입력"/>
      <sheetName val="교대(A1-A2)"/>
      <sheetName val="배수공수량총집계"/>
      <sheetName val="날개벽수량표"/>
      <sheetName val="산근1(인건비)"/>
      <sheetName val="공사비증감"/>
      <sheetName val="포장재료산출"/>
      <sheetName val="광,대로단차경계석연장조서"/>
      <sheetName val="관경별우수관집계"/>
      <sheetName val="지급자재"/>
      <sheetName val="자료"/>
      <sheetName val="설계내역서"/>
      <sheetName val="실행간접비용"/>
      <sheetName val="토목"/>
      <sheetName val="TYPE-A"/>
      <sheetName val="산출근거1"/>
      <sheetName val="천방교접속"/>
      <sheetName val="대포2교접속"/>
      <sheetName val="내역"/>
      <sheetName val="교통시설 표지판"/>
      <sheetName val="SW개발대상목록(기능점수)"/>
      <sheetName val="99총공사내역서"/>
      <sheetName val="설직재-1"/>
      <sheetName val="설계내역(2001)"/>
      <sheetName val="일위대가목차"/>
      <sheetName val="설비단가표"/>
      <sheetName val="단가산출집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Sheet1"/>
      <sheetName val="Sheet2"/>
      <sheetName val="Sheet3"/>
      <sheetName val="터파기및재료"/>
      <sheetName val="A-4"/>
      <sheetName val="일위대가9803"/>
      <sheetName val="산출근거"/>
      <sheetName val="토목주소"/>
      <sheetName val="터파기_x0000__x0000_료"/>
      <sheetName val="수주현황2월"/>
      <sheetName val="시선유도표지집계표"/>
      <sheetName val="원형1호맨홀토공수량"/>
      <sheetName val="노임"/>
      <sheetName val="대비"/>
      <sheetName val="플랜트 설치"/>
      <sheetName val="출력표-본사"/>
      <sheetName val="말뚝지지력산정"/>
      <sheetName val="역T형(H=6.0) (2)"/>
      <sheetName val="BID"/>
      <sheetName val="8.PILE  (돌출)"/>
      <sheetName val="바닥판"/>
      <sheetName val="1"/>
      <sheetName val="노임단가"/>
      <sheetName val="설계조건"/>
      <sheetName val="빗물받이(910-510-410)"/>
      <sheetName val="토사(PE)"/>
      <sheetName val="개산공사비"/>
      <sheetName val="토공유동표"/>
      <sheetName val="차액보증"/>
      <sheetName val="type-F"/>
      <sheetName val="부대내역"/>
      <sheetName val="입찰안"/>
      <sheetName val="단위중량"/>
      <sheetName val="예총"/>
      <sheetName val="수량집계"/>
      <sheetName val="금액내역서"/>
      <sheetName val="N賃率-職"/>
      <sheetName val="배수관토공산출"/>
      <sheetName val="4.2유효폭의 계산"/>
      <sheetName val="Sheet1 (2)"/>
      <sheetName val="날개벽수량표"/>
      <sheetName val="토공(본관-토사)"/>
      <sheetName val="토공(분기관-토사)"/>
      <sheetName val="토공(분기관-암)"/>
      <sheetName val="토공(본관-암)"/>
      <sheetName val="3련 BOX"/>
      <sheetName val="관로토공"/>
      <sheetName val="하중계산"/>
      <sheetName val="COPING"/>
      <sheetName val="DATE"/>
      <sheetName val="6PILE  (돌출)"/>
      <sheetName val="갑지"/>
      <sheetName val="대로근거"/>
      <sheetName val="중로근거"/>
      <sheetName val="진주방향"/>
      <sheetName val="단가산출"/>
      <sheetName val="단위수량"/>
      <sheetName val="가시설수량"/>
      <sheetName val="ABUT수량-A1"/>
      <sheetName val="물가"/>
      <sheetName val="시중노임"/>
      <sheetName val="내역서"/>
      <sheetName val="시행후면적"/>
      <sheetName val="교각계산"/>
      <sheetName val="근로자자료입력"/>
      <sheetName val="2월 노임대장"/>
      <sheetName val="설비비3"/>
      <sheetName val="#REF"/>
      <sheetName val="전기일위대가"/>
      <sheetName val="배수관토공"/>
      <sheetName val="guard(mac)"/>
      <sheetName val="수량3"/>
      <sheetName val="실행철강하도"/>
      <sheetName val="DB구축"/>
      <sheetName val="연결관암거"/>
      <sheetName val="음봉방향"/>
      <sheetName val="설계명세"/>
      <sheetName val="2@ BOX"/>
      <sheetName val="공사비집계"/>
      <sheetName val="INPUT"/>
      <sheetName val="설계서"/>
      <sheetName val="1.설계조건"/>
      <sheetName val="Output"/>
      <sheetName val="자재목록"/>
      <sheetName val="중기목록"/>
      <sheetName val="일위목록"/>
      <sheetName val="단가목록"/>
      <sheetName val="경산"/>
      <sheetName val="2공구산출내역"/>
      <sheetName val="이토변실(A3-LINE)"/>
      <sheetName val="단위단가"/>
      <sheetName val="L집(수평부)"/>
      <sheetName val="L집(성토부)"/>
      <sheetName val="관로수량총괄집계표"/>
      <sheetName val="실행"/>
      <sheetName val="맨홀접합조서"/>
      <sheetName val="2002하반기노임기준"/>
      <sheetName val="울산자금"/>
      <sheetName val="TYPE-A"/>
      <sheetName val="SLAB"/>
      <sheetName val="TOTAL3"/>
      <sheetName val="건축내역"/>
      <sheetName val="건축원가계산서"/>
      <sheetName val="배수공"/>
      <sheetName val="맨홀수량산출"/>
      <sheetName val="산출내역서집계표"/>
      <sheetName val="기본일위"/>
      <sheetName val="C.배수관공"/>
      <sheetName val="덕전리"/>
      <sheetName val="수량산출"/>
      <sheetName val="우수맨홀 수량 및 높이 집계"/>
      <sheetName val="우수맨홀(차도측2호)"/>
      <sheetName val="특2호각형맨홀(차도측)"/>
      <sheetName val="특3호각형맨홀(차도측)"/>
      <sheetName val="특4호각형맨홀(차도측)"/>
      <sheetName val="우수맨홀(보도측2호)"/>
      <sheetName val="특2호각형맨홀(보도측)"/>
      <sheetName val="암거맨홀(차도측)"/>
      <sheetName val="강관 및 부속"/>
      <sheetName val="기본DATA"/>
      <sheetName val="SLAB&quot;1&quot;"/>
      <sheetName val="전기"/>
      <sheetName val="일위대가1"/>
      <sheetName val="터파기"/>
      <sheetName val="I.설계조건"/>
      <sheetName val="분전함신설"/>
      <sheetName val="접지1종"/>
      <sheetName val="단가산출서"/>
      <sheetName val="선금급신청서"/>
      <sheetName val="노임이"/>
      <sheetName val="자재단가비교표"/>
      <sheetName val="집계표"/>
      <sheetName val="설비비4"/>
      <sheetName val="BEND LOSS"/>
      <sheetName val="직재"/>
      <sheetName val="Sheet4"/>
      <sheetName val="마산월령동골조물량변경"/>
      <sheetName val="방음벽기초"/>
      <sheetName val="시점교대"/>
      <sheetName val="원형맨홀수량"/>
      <sheetName val="세목전체"/>
      <sheetName val="구조물철거타공정이월"/>
      <sheetName val="내역"/>
      <sheetName val="집수정(600-700)"/>
      <sheetName val="교각1"/>
      <sheetName val="자재집계표"/>
      <sheetName val="가시설단위수량"/>
      <sheetName val="옹벽1"/>
      <sheetName val="단가"/>
      <sheetName val="적용단위길이"/>
      <sheetName val="피벗테이블데이터분석"/>
      <sheetName val="물가대비표"/>
      <sheetName val="단가조사서"/>
      <sheetName val="차선도색현황"/>
      <sheetName val="I一般比"/>
      <sheetName val="DIAPHRAGM"/>
      <sheetName val="코드표"/>
      <sheetName val="적정심사"/>
      <sheetName val="기타 정보통신공사"/>
      <sheetName val="조건"/>
      <sheetName val="BSD (2)"/>
      <sheetName val="소비자가"/>
      <sheetName val="견적기준"/>
      <sheetName val="맨홀수량"/>
      <sheetName val="토공"/>
      <sheetName val="중기손료"/>
      <sheetName val="기계경비집계"/>
      <sheetName val="단가산출 (2)"/>
      <sheetName val="ETC"/>
      <sheetName val="5-3.지급자재수불현황"/>
      <sheetName val="플랜트_설치"/>
      <sheetName val="역T형(H=6_0)_(2)"/>
      <sheetName val="8_PILE__(돌출)"/>
      <sheetName val="기타_정보통신공사"/>
      <sheetName val="BSD_(2)"/>
      <sheetName val="6PILE__(돌출)"/>
      <sheetName val="4_2유효폭의_계산"/>
      <sheetName val="단가산출_(2)"/>
      <sheetName val="목포방향"/>
      <sheetName val="총괄내역서"/>
      <sheetName val="유효폭의 계산"/>
      <sheetName val="PAINT"/>
      <sheetName val="현관비DATA"/>
      <sheetName val="중기일위대가"/>
      <sheetName val="토목내역"/>
      <sheetName val="장비"/>
      <sheetName val="산근1"/>
      <sheetName val="노무"/>
      <sheetName val="자재"/>
      <sheetName val="단면 (2)"/>
      <sheetName val="CTEMCOST"/>
      <sheetName val="수리결과"/>
      <sheetName val="기초일위"/>
      <sheetName val="본체"/>
      <sheetName val="일반부표"/>
      <sheetName val="참고자료"/>
      <sheetName val="터파기_x005f_x0000__x005f_x0000_료"/>
      <sheetName val="공문"/>
      <sheetName val="타공종포장공제집계표"/>
      <sheetName val="투찰추정"/>
      <sheetName val="목록"/>
      <sheetName val="간지"/>
      <sheetName val="기자재수량"/>
      <sheetName val="노원열병합  건축공사기성내역서"/>
      <sheetName val="REACTION(USE평시)"/>
      <sheetName val="REACTION(USD지진시)"/>
      <sheetName val="보차도경계석"/>
      <sheetName val="견적단가"/>
      <sheetName val="용수량(생활용수)"/>
      <sheetName val="데리네이타현황"/>
      <sheetName val="차수공개요"/>
      <sheetName val="설계명세서"/>
      <sheetName val="내역서적용수량"/>
      <sheetName val="1.설계기준"/>
      <sheetName val="(A)내역서"/>
      <sheetName val="도로구조공사비"/>
      <sheetName val="도로토공공사비"/>
      <sheetName val="여수토공사비"/>
      <sheetName val="날개벽"/>
      <sheetName val="기초공"/>
      <sheetName val="기둥(원형)"/>
      <sheetName val="참조"/>
      <sheetName val="비탈면보호공수량산출"/>
      <sheetName val="STAND20"/>
      <sheetName val="미드수량"/>
      <sheetName val="투찰"/>
      <sheetName val="본실행경비"/>
      <sheetName val="건축일"/>
      <sheetName val="수납장배치도"/>
      <sheetName val="조경"/>
      <sheetName val="세부내역"/>
      <sheetName val="본공사"/>
      <sheetName val="기성부분액내역서(국고)"/>
      <sheetName val="평가데이터"/>
      <sheetName val="총괄내역"/>
      <sheetName val="인사자료총집계"/>
      <sheetName val="단가결정"/>
      <sheetName val="설내역서 "/>
      <sheetName val="자료"/>
      <sheetName val="기본사항"/>
      <sheetName val="부하계산서"/>
      <sheetName val="48일위"/>
      <sheetName val="사유서제출현황-2"/>
      <sheetName val="공틀공사"/>
      <sheetName val="용역비내역-진짜"/>
      <sheetName val="토목"/>
      <sheetName val="개소별수량산출"/>
      <sheetName val="업무처리전"/>
      <sheetName val="쌍송교"/>
      <sheetName val="설비"/>
      <sheetName val="음성방향"/>
      <sheetName val="산출기준자료"/>
      <sheetName val="120"/>
      <sheetName val="130"/>
      <sheetName val="100"/>
      <sheetName val="101"/>
      <sheetName val="102"/>
      <sheetName val="103"/>
      <sheetName val="106"/>
      <sheetName val="108"/>
      <sheetName val="109"/>
      <sheetName val="131"/>
      <sheetName val="110"/>
      <sheetName val="111"/>
      <sheetName val="114"/>
      <sheetName val="116"/>
      <sheetName val="132"/>
      <sheetName val="140"/>
      <sheetName val="141"/>
      <sheetName val="142"/>
      <sheetName val="143"/>
      <sheetName val="144"/>
      <sheetName val="145"/>
      <sheetName val="146"/>
      <sheetName val="121"/>
      <sheetName val="147"/>
      <sheetName val="148"/>
      <sheetName val="160"/>
      <sheetName val="164"/>
      <sheetName val="Flaer Area"/>
      <sheetName val="123"/>
      <sheetName val="124"/>
      <sheetName val="125"/>
      <sheetName val="126"/>
      <sheetName val="127"/>
      <sheetName val="128"/>
      <sheetName val="129"/>
      <sheetName val="공통"/>
      <sheetName val="화전내"/>
      <sheetName val="기계경비(시간당)"/>
      <sheetName val="램머"/>
      <sheetName val="유리"/>
      <sheetName val="설계내역서"/>
      <sheetName val="일위대가 "/>
      <sheetName val="경비2내역"/>
      <sheetName val="Total"/>
      <sheetName val="수량산출서-2"/>
      <sheetName val="안정계산"/>
      <sheetName val="건축(을)"/>
      <sheetName val="4차원가계산서"/>
      <sheetName val="1단계"/>
      <sheetName val="산거각호표"/>
      <sheetName val="준공정산보고서"/>
      <sheetName val="계획집계"/>
      <sheetName val="부대"/>
      <sheetName val="도로구조물산근"/>
      <sheetName val="토적표"/>
      <sheetName val="1TL종점(1)"/>
      <sheetName val="IMPEADENCE MAP 취수장"/>
      <sheetName val="관급자재"/>
      <sheetName val="소분류목록"/>
      <sheetName val="FPA"/>
      <sheetName val="순수개발"/>
      <sheetName val="영업소실적"/>
      <sheetName val="가설공사"/>
      <sheetName val="예정(3)"/>
      <sheetName val="E총"/>
      <sheetName val="일위_파일"/>
      <sheetName val="슬래브(PF)(하류)"/>
      <sheetName val="철근량"/>
      <sheetName val="INPUT(덕도방향-시점)"/>
      <sheetName val="2호맨홀공제수량"/>
      <sheetName val="부경대총괄내역서"/>
      <sheetName val="단면가정"/>
      <sheetName val="중동공구"/>
      <sheetName val="흄관기초"/>
      <sheetName val="식재일위대가"/>
      <sheetName val="노단"/>
      <sheetName val="자단"/>
      <sheetName val="유림골조"/>
      <sheetName val="L_RPTB~1"/>
      <sheetName val="SKETCH"/>
      <sheetName val="CODE"/>
      <sheetName val=" "/>
      <sheetName val="공통가설"/>
      <sheetName val="토공계산서(부체도로)"/>
      <sheetName val="우수관연장및터파기고"/>
      <sheetName val="포장자재집계표"/>
      <sheetName val="재료비"/>
      <sheetName val="설-원가"/>
      <sheetName val="설치자재"/>
      <sheetName val="단중"/>
      <sheetName val="DESIGN CRITERIA"/>
      <sheetName val="조명율표"/>
      <sheetName val="유림총괄"/>
      <sheetName val="인건-측정"/>
      <sheetName val="PIPE(UG)내역"/>
      <sheetName val="70%"/>
      <sheetName val="변수2"/>
      <sheetName val="저항"/>
      <sheetName val="WORK"/>
      <sheetName val="설직재-1"/>
      <sheetName val="단면설계"/>
      <sheetName val="안정검토"/>
      <sheetName val=""/>
      <sheetName val="일위대가표"/>
      <sheetName val="주차구획선수량"/>
      <sheetName val="설비내역서"/>
      <sheetName val="전기내역서"/>
      <sheetName val="내역(중앙)"/>
      <sheetName val="내역(창신)"/>
      <sheetName val="단가비교"/>
      <sheetName val="당초"/>
      <sheetName val="할증 "/>
      <sheetName val="연돌일위집계"/>
      <sheetName val="FAB별"/>
      <sheetName val="토공구역구분(출력안함)"/>
      <sheetName val="간지02)"/>
      <sheetName val="직접구매"/>
      <sheetName val="간지03 )"/>
      <sheetName val="주요자재xxxxxx"/>
      <sheetName val="1.레미콘"/>
      <sheetName val="2.관집계"/>
      <sheetName val="3.제수밸브"/>
      <sheetName val="4.각종주철제"/>
      <sheetName val="5.유량계"/>
      <sheetName val="1.골재집계"/>
      <sheetName val="2.철근집계"/>
      <sheetName val="3.관세척"/>
      <sheetName val="4.분기관"/>
      <sheetName val="간지04)"/>
      <sheetName val="총괄자재집계표"/>
      <sheetName val="간지05)"/>
      <sheetName val="상수공 토공집계표"/>
      <sheetName val="우수공자재집계표"/>
      <sheetName val="시모자"/>
      <sheetName val="Baby일위대가"/>
      <sheetName val="sw1"/>
      <sheetName val="새공통(96임금인상기준)"/>
      <sheetName val="공량산출서"/>
      <sheetName val="조직"/>
      <sheetName val="공사원가계산서"/>
      <sheetName val="도급예산내역서총괄표"/>
      <sheetName val="Sheet14"/>
      <sheetName val="Sheet13"/>
      <sheetName val="구역화물"/>
      <sheetName val="시험비"/>
      <sheetName val="일위대가목록"/>
      <sheetName val="자재단가"/>
      <sheetName val="A1"/>
      <sheetName val="단위목록"/>
      <sheetName val="파일의이용"/>
      <sheetName val="현장관리비"/>
      <sheetName val="11"/>
      <sheetName val="포장공수량집계표"/>
      <sheetName val="총괄표"/>
      <sheetName val="배력철근"/>
      <sheetName val="토공(우물통,기타) "/>
      <sheetName val="가도공"/>
      <sheetName val="200"/>
      <sheetName val="인건비"/>
      <sheetName val="01AC"/>
      <sheetName val="갑지(추정)"/>
      <sheetName val="정부노임단가"/>
      <sheetName val="옥외등신설"/>
      <sheetName val="저케CV22신설"/>
      <sheetName val="저케CV38신설"/>
      <sheetName val="저케CV8신설"/>
      <sheetName val="접지3종"/>
      <sheetName val="집계"/>
      <sheetName val="수로교"/>
      <sheetName val="보완토적"/>
      <sheetName val="설계변경내역서"/>
      <sheetName val="구조물토적"/>
      <sheetName val="중간부"/>
      <sheetName val="단위수량산출"/>
      <sheetName val="지수적용공사비내역서"/>
      <sheetName val="역T형"/>
      <sheetName val="건축공사"/>
      <sheetName val="심사"/>
      <sheetName val="역T형옹벽단위수량"/>
      <sheetName val="기계경비일람"/>
      <sheetName val="중기"/>
      <sheetName val="공사비증감"/>
      <sheetName val="상행-교대(A1-A2)"/>
      <sheetName val="일위"/>
      <sheetName val="도로포장면적산출(1)"/>
      <sheetName val="목차"/>
      <sheetName val="1호맨홀토공"/>
      <sheetName val="총괄서"/>
      <sheetName val="상하차비용(기계상차)"/>
      <sheetName val="수간보호"/>
      <sheetName val="운반비"/>
      <sheetName val="콘_재료분리(1)"/>
      <sheetName val="3.바닥판  "/>
      <sheetName val="우수연결관토공단위수량"/>
      <sheetName val="수정시산표"/>
      <sheetName val="C_DATA"/>
      <sheetName val="Sheet5"/>
      <sheetName val="철근단면적"/>
      <sheetName val="북방3터널"/>
      <sheetName val="FB25JN"/>
      <sheetName val="공사내역(2003년)"/>
      <sheetName val="CCS"/>
      <sheetName val="설계"/>
      <sheetName val="건축토목내역"/>
      <sheetName val="산출금액내역"/>
      <sheetName val="효성CB 1P기초"/>
      <sheetName val="특수선일위대가"/>
      <sheetName val="찍기"/>
      <sheetName val="상수구조화편집부표"/>
      <sheetName val="4)유동표"/>
      <sheetName val="프랜트면허"/>
      <sheetName val="pile bearing capa &amp; arrenge"/>
      <sheetName val="plan&amp;section of foundation"/>
      <sheetName val="design load"/>
      <sheetName val="working load at the btm ft."/>
      <sheetName val="stability check"/>
      <sheetName val="수량산출서"/>
      <sheetName val="날개수량1.5"/>
      <sheetName val="아스콘포장깨기절단"/>
      <sheetName val="원가계산"/>
      <sheetName val="2경간"/>
      <sheetName val="을"/>
      <sheetName val="상수도공-간지"/>
      <sheetName val="적용건축"/>
      <sheetName val="b_balju"/>
      <sheetName val="일위대가(가설)"/>
      <sheetName val="J直材4"/>
      <sheetName val="견적산출"/>
      <sheetName val="내역표지"/>
      <sheetName val="자판실행"/>
      <sheetName val="총요약서"/>
      <sheetName val="접속도로집계"/>
      <sheetName val="3.1.1 마루높이결정"/>
      <sheetName val="자료입력"/>
      <sheetName val="총(신설)"/>
      <sheetName val="6호기"/>
      <sheetName val="6PILE__(돌출)1"/>
      <sheetName val="단면_(2)"/>
      <sheetName val="할증_"/>
      <sheetName val="3련_BOX"/>
      <sheetName val="역T형(H=6_0)_(2)1"/>
      <sheetName val="8_PILE__(돌출)1"/>
      <sheetName val="2월_노임대장"/>
      <sheetName val="4_2유효폭의_계산1"/>
      <sheetName val="I_설계조건"/>
      <sheetName val="1_설계기준"/>
      <sheetName val="플랜트_설치1"/>
      <sheetName val="강관_및_부속"/>
      <sheetName val="기타_정보통신공사1"/>
      <sheetName val="DESIGN_CRITERIA"/>
      <sheetName val="BEND_LOSS"/>
      <sheetName val="일위대가_"/>
      <sheetName val="BSD_(2)1"/>
      <sheetName val="단가산출_(2)1"/>
      <sheetName val="설내역서_"/>
      <sheetName val="2@_BOX"/>
      <sheetName val="Flaer_Area"/>
      <sheetName val="Sheet1_(2)"/>
      <sheetName val="1_설계조건"/>
      <sheetName val="5-3_지급자재수불현황"/>
      <sheetName val="노원열병합__건축공사기성내역서"/>
      <sheetName val="C_배수관공"/>
      <sheetName val="우수맨홀_수량_및_높이_집계"/>
      <sheetName val="IMPEADENCE_MAP_취수장"/>
      <sheetName val="토공(우물통,기타)_"/>
      <sheetName val="유효폭의_계산"/>
      <sheetName val="_"/>
      <sheetName val="3_1_1_마루높이결정"/>
      <sheetName val="토목내역서 (도급단가)"/>
      <sheetName val="Y-WORK"/>
      <sheetName val="정보요약"/>
      <sheetName val="단가표"/>
      <sheetName val="코스모공장 (어음)"/>
      <sheetName val="교량전기"/>
      <sheetName val="원가"/>
      <sheetName val="산출내역서"/>
      <sheetName val="백호우계수"/>
      <sheetName val="Sheet6"/>
      <sheetName val="설비비2"/>
      <sheetName val="설비비5"/>
      <sheetName val="설비비6"/>
      <sheetName val="설비비1"/>
      <sheetName val="샤워실위생"/>
      <sheetName val="식재수량표"/>
      <sheetName val="data"/>
      <sheetName val="4.2.1 마루높이 검토"/>
      <sheetName val="보도포장연장조서-표준차도부"/>
      <sheetName val="수량집계표"/>
      <sheetName val="전선 및 전선관"/>
      <sheetName val="교대(A1-A2)"/>
      <sheetName val="단가(1)"/>
      <sheetName val="SORCE1"/>
      <sheetName val="실행(표지,갑,을)"/>
      <sheetName val="제경집계"/>
      <sheetName val="지적1"/>
      <sheetName val="암거단위-1련"/>
      <sheetName val="CAL(1)."/>
      <sheetName val="POL6차-PIPING"/>
      <sheetName val="증감내역서"/>
      <sheetName val="가로등위치"/>
      <sheetName val="공사개요"/>
      <sheetName val="공문(신)"/>
      <sheetName val="중분대수량산출"/>
      <sheetName val="내역서1999.8최종"/>
      <sheetName val="품셈"/>
      <sheetName val="3BL공동구 수량"/>
      <sheetName val="자재 집계표"/>
      <sheetName val="지장물건일위대가"/>
      <sheetName val="우수공"/>
      <sheetName val="100만평"/>
      <sheetName val="calculation"/>
      <sheetName val="기초자료"/>
      <sheetName val="공비대비"/>
      <sheetName val="슬래브수량"/>
      <sheetName val="CABLE SIZE-1"/>
      <sheetName val="기성 (2)"/>
      <sheetName val="작업내용 (종합)"/>
      <sheetName val="작업사항(추가)"/>
      <sheetName val="표지"/>
      <sheetName val="계좌입금의뢰서(서암)"/>
      <sheetName val="청구집계"/>
      <sheetName val="계좌입금의뢰서(장안)"/>
      <sheetName val="계좌입금의뢰서(장안) (출력용)"/>
      <sheetName val="1.노무비(직영)-서암"/>
      <sheetName val="1.노무비(직영)-장안"/>
      <sheetName val="노무대장(직영)-서암"/>
      <sheetName val="노무대장(직영)-장안"/>
      <sheetName val="노무대장(직영)-장안(직영)"/>
      <sheetName val="노무대장(직영)-장안(제초)"/>
      <sheetName val="노무대장(직영)-장안(예초)"/>
      <sheetName val="1.노무비 (대영)"/>
      <sheetName val="노무대장(대영)"/>
      <sheetName val="노무대장(직영)-장안 (직영)"/>
      <sheetName val="노무대장(직영)-장안 (제초 및 잔디)"/>
      <sheetName val="노무대장(직영)-장안 (예초)"/>
      <sheetName val="2.재료비"/>
      <sheetName val="재료비(세부) "/>
      <sheetName val="3.외주비"/>
      <sheetName val="4.운반비"/>
      <sheetName val="4-1운반비기안문서"/>
      <sheetName val="4-2주간운반비"/>
      <sheetName val="5.장비비"/>
      <sheetName val="장비사용내역"/>
      <sheetName val="6.현장관리비"/>
      <sheetName val="전도금사용내역서"/>
      <sheetName val="7.안전관리비"/>
      <sheetName val="7-1안전관리비상세"/>
      <sheetName val="8.간접노무비"/>
      <sheetName val="9.기타경비"/>
      <sheetName val="기타경비 세부"/>
      <sheetName val="표준차도부연장조서-ASP"/>
      <sheetName val="1.취수장"/>
      <sheetName val="실행갑지"/>
      <sheetName val="참조M"/>
      <sheetName val="NN (2)"/>
      <sheetName val="판매시설"/>
      <sheetName val="조작대(1연)"/>
      <sheetName val="CAL."/>
      <sheetName val="단가조사"/>
      <sheetName val="중기 목록표"/>
      <sheetName val="대벽리279-1 외 2개소"/>
      <sheetName val="운반(일반형11T)"/>
      <sheetName val="예가표"/>
      <sheetName val="계획금액"/>
      <sheetName val="분석대장"/>
      <sheetName val="base"/>
      <sheetName val="금액"/>
      <sheetName val="건축"/>
      <sheetName val="노임단가자료"/>
      <sheetName val="신우"/>
      <sheetName val="40집계"/>
      <sheetName val="단가입력"/>
      <sheetName val="터파기??료"/>
      <sheetName val="설계기준"/>
      <sheetName val="상불"/>
      <sheetName val="48전력선로일위"/>
      <sheetName val="부대공자재집계표"/>
      <sheetName val="광양방향"/>
      <sheetName val="현장"/>
      <sheetName val="시설장비"/>
      <sheetName val="총괄"/>
      <sheetName val="세부내역서"/>
      <sheetName val="최적단면"/>
      <sheetName val="데이타"/>
      <sheetName val="정보"/>
      <sheetName val="입력총괄"/>
      <sheetName val="가배수로제원"/>
      <sheetName val="코드관리"/>
      <sheetName val="다곡2교"/>
      <sheetName val="DATA입력"/>
      <sheetName val="지장물C"/>
      <sheetName val="내역-1"/>
      <sheetName val="국소별공정"/>
      <sheetName val="GAEYO"/>
      <sheetName val="Quantity"/>
      <sheetName val="03-02-관기초단위수량(흄관 type B)"/>
      <sheetName val="03-01-관기초단위수량(흄관 type A)"/>
      <sheetName val="퍼스트"/>
      <sheetName val="J형측구단위수량"/>
      <sheetName val="보고서원고"/>
      <sheetName val="수안보-MBR1"/>
      <sheetName val="불진"/>
      <sheetName val="교대토공시점"/>
      <sheetName val="외주가공"/>
      <sheetName val="B"/>
      <sheetName val="설계개요"/>
      <sheetName val="본댐설계"/>
      <sheetName val="청천내"/>
      <sheetName val="화해(함평)"/>
      <sheetName val="화해(장성)"/>
      <sheetName val="기초데이타"/>
      <sheetName val="은행"/>
      <sheetName val="도서인쇄비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/>
      <sheetData sheetId="174"/>
      <sheetData sheetId="175"/>
      <sheetData sheetId="176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간 지"/>
      <sheetName val="1.설계조건"/>
      <sheetName val="BOX 설계"/>
      <sheetName val="SAP DATA"/>
      <sheetName val="단면력 집계"/>
      <sheetName val="구체철근량"/>
      <sheetName val="사용성 검토"/>
      <sheetName val="주철근조립도"/>
      <sheetName val="말뚝지지력산정"/>
      <sheetName val="부력안정검토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9">
          <cell r="J19">
            <v>350</v>
          </cell>
        </row>
      </sheetData>
      <sheetData sheetId="9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터파기및재료"/>
      <sheetName val="설계조건"/>
      <sheetName val="말뚝지지력산정"/>
      <sheetName val="type-F"/>
      <sheetName val="BID"/>
      <sheetName val="일위대가목차"/>
      <sheetName val="내역서(총)"/>
      <sheetName val="조명시설"/>
      <sheetName val="입찰안"/>
      <sheetName val="woo(mac)"/>
      <sheetName val="총괄내역서"/>
      <sheetName val="가시설단위수량"/>
      <sheetName val="Sheet1 (2)"/>
      <sheetName val="Sheet1"/>
      <sheetName val="대비"/>
      <sheetName val="1.설계조건"/>
      <sheetName val="내역서"/>
      <sheetName val="3-2PS"/>
      <sheetName val="소업1교"/>
      <sheetName val="INPUT"/>
      <sheetName val="DATE"/>
      <sheetName val="지장물C"/>
      <sheetName val="3련 BOX"/>
      <sheetName val="소비자가"/>
      <sheetName val="I.설계조건"/>
      <sheetName val="#REF"/>
      <sheetName val="비목군단가비교표"/>
      <sheetName val="총집계"/>
      <sheetName val="원형맨홀수량"/>
      <sheetName val="기초공"/>
      <sheetName val="기둥(원형)"/>
      <sheetName val="진주방향"/>
      <sheetName val="TYPE-A"/>
      <sheetName val="보차도경계석"/>
      <sheetName val="역T형"/>
      <sheetName val="COPING"/>
      <sheetName val="전기일위대가"/>
      <sheetName val="guard(mac)"/>
      <sheetName val="REINF."/>
      <sheetName val="주차구획선수량"/>
      <sheetName val="C_DATA"/>
      <sheetName val="시행후면적"/>
      <sheetName val="일위대가표"/>
      <sheetName val="물가"/>
      <sheetName val="수량산출"/>
      <sheetName val="준검 내역서"/>
      <sheetName val="건축내역"/>
      <sheetName val="LOADS"/>
      <sheetName val="변화치수"/>
      <sheetName val="단위중량"/>
      <sheetName val="3.하중산정4.지지력"/>
      <sheetName val="가도공"/>
      <sheetName val="일위대가"/>
      <sheetName val="토사(PE)"/>
      <sheetName val="정부노임단가"/>
      <sheetName val="6PILE  (돌출)"/>
      <sheetName val="안정검토"/>
      <sheetName val="1.설계기준"/>
      <sheetName val="SORCE1"/>
      <sheetName val="8.PILE  (돌출)"/>
      <sheetName val="옹벽1"/>
      <sheetName val="Build Up"/>
      <sheetName val="단면가정"/>
      <sheetName val="조작대(1연)"/>
      <sheetName val="원형1호맨홀토공수량"/>
      <sheetName val="토공계산서(부체도로)"/>
      <sheetName val="11"/>
      <sheetName val="70%"/>
      <sheetName val="전기"/>
      <sheetName val="기계내역"/>
      <sheetName val="중간부"/>
      <sheetName val="개요"/>
      <sheetName val="H-pile(298x299)"/>
      <sheetName val="H-pile(250x250)"/>
      <sheetName val="3BL공동구 수량"/>
      <sheetName val="20관리비율"/>
      <sheetName val="SLAB&quot;1&quot;"/>
      <sheetName val="I一般比"/>
      <sheetName val="J直材4"/>
      <sheetName val="기계경비"/>
      <sheetName val="교각1"/>
      <sheetName val="N賃率-職"/>
      <sheetName val="사용성검토"/>
      <sheetName val="노원열병합  건축공사기성내역서"/>
      <sheetName val="인건비"/>
      <sheetName val="단가조건(02년)"/>
      <sheetName val="화산경계"/>
      <sheetName val="깨기"/>
      <sheetName val="표지"/>
      <sheetName val="실행철강하도"/>
      <sheetName val="3.공통공사대비"/>
      <sheetName val="교각계산"/>
      <sheetName val="산출근거"/>
      <sheetName val="품셈TABLE"/>
      <sheetName val="본체"/>
      <sheetName val="원가입력"/>
      <sheetName val="데이타"/>
      <sheetName val="재집"/>
      <sheetName val="직재"/>
      <sheetName val="Sheet2"/>
      <sheetName val="CHECK1"/>
      <sheetName val="부하계산서"/>
      <sheetName val="SLAB"/>
      <sheetName val="APT내역"/>
      <sheetName val="부대시설"/>
      <sheetName val="지급자재"/>
      <sheetName val="내역"/>
      <sheetName val="수량산출서"/>
      <sheetName val="현황보고"/>
      <sheetName val="토공(우물통,기타) "/>
      <sheetName val="단가"/>
      <sheetName val="역T형옹벽단위수량"/>
      <sheetName val="양재동 고향생각"/>
      <sheetName val="단가조사"/>
      <sheetName val="성토도수로현황(횡배수관)"/>
      <sheetName val="상수도공-간지"/>
      <sheetName val="단면 (2)"/>
      <sheetName val="산근(PE,300)"/>
      <sheetName val="특2호하천산근"/>
      <sheetName val="특2호부관하천산근"/>
      <sheetName val="ABUT수량-A1"/>
      <sheetName val="4.2유효폭의 계산"/>
      <sheetName val="TYPE_A"/>
      <sheetName val="방음벽기초"/>
      <sheetName val="사다리"/>
      <sheetName val="마산방향철근집계"/>
      <sheetName val="마산방향"/>
      <sheetName val="기둥"/>
      <sheetName val="저판(버림100)"/>
      <sheetName val="간지"/>
      <sheetName val="지수"/>
      <sheetName val="1. 설계조건 2.단면가정 3. 하중계산"/>
      <sheetName val="DATA 입력란"/>
      <sheetName val="설비"/>
      <sheetName val="plan&amp;section of foundation"/>
      <sheetName val="design criteria"/>
      <sheetName val="빗물받이(910-510-410)"/>
      <sheetName val="FOOTING단면력"/>
      <sheetName val="Sheet3"/>
      <sheetName val="Macro(전선)"/>
      <sheetName val="우배수"/>
      <sheetName val="집계표"/>
      <sheetName val="Total"/>
      <sheetName val="날개벽수량표"/>
      <sheetName val="CODE"/>
      <sheetName val="노임단가"/>
      <sheetName val="관경별우수관집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설계조건"/>
      <sheetName val="단면가정"/>
      <sheetName val="전산입력자료"/>
      <sheetName val="하중조합"/>
      <sheetName val="단면력집계"/>
      <sheetName val="FOOTING1"/>
      <sheetName val="FOOTING2"/>
      <sheetName val="FOOTING3"/>
      <sheetName val="말뚝기초설계"/>
      <sheetName val="FOOTING 배근도"/>
      <sheetName val="날개벽"/>
      <sheetName val="처짐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표"/>
      <sheetName val="토공(원형)"/>
      <sheetName val="기초공"/>
      <sheetName val="기둥(원형)"/>
      <sheetName val="COPING"/>
      <sheetName val="데이타"/>
      <sheetName val="터파기및재료"/>
      <sheetName val="DATA"/>
      <sheetName val="BID"/>
      <sheetName val="역T형"/>
      <sheetName val="표지"/>
      <sheetName val="구조물공집계"/>
      <sheetName val="암거집계 "/>
      <sheetName val="암거구체수량"/>
      <sheetName val="암거구체"/>
      <sheetName val="날개벽집계표"/>
      <sheetName val="날개벽단위"/>
      <sheetName val="차수벽집계표"/>
      <sheetName val="차수벽"/>
      <sheetName val="옹벽"/>
      <sheetName val="조명시설"/>
      <sheetName val="설계조건"/>
      <sheetName val="Customer Databas"/>
      <sheetName val="수량산출"/>
      <sheetName val="원가"/>
      <sheetName val="말뚝지지력산정"/>
      <sheetName val="부하계산서"/>
      <sheetName val="과천MAIN"/>
      <sheetName val="JUCK"/>
      <sheetName val="변화치수"/>
      <sheetName val="6PILE  (돌출)"/>
      <sheetName val="1.설계기준"/>
      <sheetName val="전기일위대가"/>
      <sheetName val="안정계산"/>
      <sheetName val="단면검토"/>
      <sheetName val="SLAB&quot;1&quot;"/>
      <sheetName val="ITEM"/>
      <sheetName val="type-F"/>
      <sheetName val="DATE"/>
      <sheetName val="3련 BOX"/>
      <sheetName val="1.설계조건"/>
      <sheetName val="우각부보강"/>
      <sheetName val="sheets"/>
      <sheetName val="가시설단위수량"/>
      <sheetName val="input"/>
      <sheetName val="소업1교"/>
      <sheetName val="ABUT수량-A1"/>
      <sheetName val="CODE"/>
      <sheetName val="WO"/>
      <sheetName val="guard(mac)"/>
      <sheetName val="I.설계조건"/>
      <sheetName val="협조전"/>
      <sheetName val="REINF."/>
      <sheetName val="제수"/>
      <sheetName val="#REF"/>
      <sheetName val="일위대가목차"/>
      <sheetName val="20관리비율"/>
      <sheetName val="공사비집계"/>
      <sheetName val="LOADS"/>
      <sheetName val="CHECK1"/>
      <sheetName val="capbeam(1)"/>
      <sheetName val="Sheet2"/>
      <sheetName val="TEL"/>
      <sheetName val="원형1호맨홀토공수량"/>
      <sheetName val="WORK"/>
      <sheetName val="단위중량"/>
      <sheetName val="입찰안"/>
      <sheetName val="본장"/>
      <sheetName val="PIER44"/>
      <sheetName val="3BL공동구 수량"/>
      <sheetName val="예산변경사항"/>
      <sheetName val="총괄내역서"/>
      <sheetName val="수안보-MBR1"/>
      <sheetName val="토공계산서(부체도로)"/>
      <sheetName val="내역서"/>
      <sheetName val="총집계"/>
      <sheetName val="11"/>
      <sheetName val="정부노임단가"/>
      <sheetName val="보차도경계석수량"/>
      <sheetName val="대로근거"/>
      <sheetName val="일위대가"/>
      <sheetName val="금액집계"/>
      <sheetName val="중로근거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찰안"/>
      <sheetName val="부대입찰"/>
      <sheetName val="부대공"/>
      <sheetName val="적격점수"/>
      <sheetName val="자재인력"/>
      <sheetName val="입찰조건"/>
      <sheetName val="조건표"/>
      <sheetName val="차액보증"/>
      <sheetName val="VXXXXX"/>
      <sheetName val="하도급대비"/>
      <sheetName val="하도급기성"/>
      <sheetName val="하도급단가산출"/>
      <sheetName val="토공집계표"/>
      <sheetName val="유토계획및집계"/>
      <sheetName val="유용토모식도"/>
      <sheetName val="토량산출(다짐)"/>
      <sheetName val="토공총괄"/>
      <sheetName val="직영단가"/>
      <sheetName val="하도급기성 (2)"/>
      <sheetName val="하도급단가산출 (2)"/>
      <sheetName val="노임단가"/>
      <sheetName val="조명시설"/>
      <sheetName val="RAHMEN"/>
      <sheetName val="BID"/>
      <sheetName val="기초공"/>
      <sheetName val="기둥(원형)"/>
      <sheetName val="내역서"/>
      <sheetName val="입출재고현황 (2)"/>
      <sheetName val="TEL"/>
      <sheetName val="공사개요"/>
      <sheetName val="design criteria"/>
      <sheetName val="working load at the btm ft."/>
      <sheetName val="plan&amp;section of foundation"/>
      <sheetName val="member design"/>
      <sheetName val="날개벽"/>
      <sheetName val="단가조건"/>
      <sheetName val="Sheet3"/>
      <sheetName val="부대대비"/>
      <sheetName val="냉연집계"/>
      <sheetName val="대비"/>
      <sheetName val="견적서"/>
      <sheetName val="물가"/>
      <sheetName val="공사비집계"/>
      <sheetName val="공사내역"/>
      <sheetName val="type-F"/>
      <sheetName val="98지급계획"/>
      <sheetName val="일위대가목차"/>
      <sheetName val="첨부파일"/>
      <sheetName val="데이타"/>
      <sheetName val="DATA"/>
      <sheetName val="수량산출서"/>
      <sheetName val="Sheet1"/>
      <sheetName val="가격조사서"/>
      <sheetName val="설 계"/>
      <sheetName val="Macro1"/>
      <sheetName val="Total"/>
      <sheetName val="영업.일"/>
      <sheetName val="일위대가"/>
      <sheetName val="8공구투찰내역서"/>
      <sheetName val="Sheet2"/>
      <sheetName val="Customer Databas"/>
      <sheetName val="인사자료총집계"/>
      <sheetName val="hvac내역서(제어동)"/>
      <sheetName val="예산변경사항"/>
      <sheetName val="산출기준(파견전산실)"/>
      <sheetName val="본부소개"/>
      <sheetName val="코드표"/>
      <sheetName val="지급자재"/>
      <sheetName val="경비2내역"/>
      <sheetName val="DATE"/>
      <sheetName val="청천내"/>
      <sheetName val="2000.05"/>
      <sheetName val="단위중기"/>
      <sheetName val="2.대외공문"/>
      <sheetName val="BSD (2)"/>
      <sheetName val="BSD _2_"/>
      <sheetName val="M1"/>
      <sheetName val="실행철강하도"/>
      <sheetName val="BOQ건축"/>
      <sheetName val="토목주소"/>
      <sheetName val="프랜트면허"/>
      <sheetName val="품종별-이름"/>
      <sheetName val="설계조건"/>
      <sheetName val="단면검토"/>
      <sheetName val="soil bearing check"/>
      <sheetName val="기계내역"/>
      <sheetName val="단가조사"/>
      <sheetName val="담장산출"/>
      <sheetName val="1.설계조건"/>
      <sheetName val="6.OUTPUT"/>
      <sheetName val="전기일위대가"/>
      <sheetName val="말뚝지지력산정"/>
      <sheetName val="계약내역서"/>
      <sheetName val="출력표"/>
      <sheetName val="터파기및재료"/>
      <sheetName val="단면가정"/>
      <sheetName val="Proposal"/>
      <sheetName val="가정급수관"/>
      <sheetName val="11"/>
      <sheetName val="집계표"/>
      <sheetName val="설비내역서"/>
      <sheetName val="건축내역서"/>
      <sheetName val="전기내역서"/>
      <sheetName val="공사비예산서(토목분)"/>
      <sheetName val="Budget 2004(DW)"/>
      <sheetName val="첨"/>
      <sheetName val="9-1차이내역"/>
      <sheetName val="PROJECT BRIEF(EX.NEW)"/>
      <sheetName val="수량산출"/>
      <sheetName val="내역"/>
      <sheetName val="음료실행"/>
      <sheetName val="재무가정"/>
      <sheetName val="을"/>
      <sheetName val="말뚝물량"/>
      <sheetName val="협조전"/>
      <sheetName val="1.우편집중내역서"/>
      <sheetName val="정보매체A동"/>
      <sheetName val="설계명세서"/>
      <sheetName val="ITB COST"/>
      <sheetName val="1단계"/>
      <sheetName val="노임이"/>
      <sheetName val="보도경계블럭"/>
      <sheetName val="Sheet4"/>
      <sheetName val="예산M12A"/>
      <sheetName val="hvac(제어동)"/>
      <sheetName val="정부노임단가"/>
      <sheetName val="총괄"/>
      <sheetName val="EKOG10건축"/>
      <sheetName val="전체"/>
      <sheetName val="#REF"/>
      <sheetName val="표지"/>
      <sheetName val="EACT10"/>
      <sheetName val="노원열병합  건축공사기성내역서"/>
      <sheetName val="현장"/>
      <sheetName val="시멘트"/>
      <sheetName val="조명율표"/>
      <sheetName val="FRT_O"/>
      <sheetName val="FAB_I"/>
      <sheetName val="구미4단2"/>
      <sheetName val="보일러"/>
      <sheetName val="결과조달"/>
      <sheetName val="배수통관(좌)"/>
      <sheetName val="포장복구집계"/>
      <sheetName val="적용환율"/>
      <sheetName val="PUMP"/>
      <sheetName val="접속 SLAB,BRACKET 설계"/>
      <sheetName val="안정검토"/>
      <sheetName val="전기"/>
      <sheetName val="ABUT수량-A1"/>
      <sheetName val="1련박스"/>
      <sheetName val="견적조건"/>
      <sheetName val="기성내역서표지"/>
      <sheetName val="6호기"/>
      <sheetName val="12용지"/>
      <sheetName val="Main"/>
      <sheetName val="토적"/>
      <sheetName val="날개벽(좌,우=45도,75도)"/>
      <sheetName val="건축원가계산서"/>
      <sheetName val="통합"/>
      <sheetName val="간접재료비산출표-27-30"/>
      <sheetName val="Budget 2005(DW)"/>
      <sheetName val="내역서(총)"/>
      <sheetName val="Y-WORK"/>
      <sheetName val="사용성검토"/>
      <sheetName val="숙소"/>
      <sheetName val="CAPVC"/>
      <sheetName val="2000년1차"/>
      <sheetName val="간접경상비"/>
      <sheetName val="MOTOR"/>
      <sheetName val="일위목록"/>
      <sheetName val="공통가설"/>
      <sheetName val="TB-내역서"/>
      <sheetName val="교각1"/>
      <sheetName val="포장공"/>
      <sheetName val="토공"/>
      <sheetName val="기계"/>
      <sheetName val="토공(완충)"/>
      <sheetName val="UNIT"/>
      <sheetName val="6PILE  (돌출)"/>
      <sheetName val="깨기"/>
      <sheetName val="COVER"/>
      <sheetName val="대대터널 설계서"/>
      <sheetName val="I.설계조건"/>
      <sheetName val="연결임시"/>
      <sheetName val="2002상반기노임기준"/>
      <sheetName val="일위대가(계측기설치)"/>
      <sheetName val="부대내역"/>
      <sheetName val="토사(PE)"/>
      <sheetName val="단면치수"/>
      <sheetName val="CODE"/>
      <sheetName val="SIL98"/>
      <sheetName val="TEST1"/>
      <sheetName val="설계예산"/>
      <sheetName val="토공계산서(부체도로)"/>
      <sheetName val="토목내역"/>
      <sheetName val="CTEMCOST"/>
      <sheetName val="영업소실적"/>
      <sheetName val="eq_data"/>
      <sheetName val="가시설단위수량"/>
      <sheetName val="자재단가비교표"/>
      <sheetName val="보온자재단가표"/>
      <sheetName val="조경"/>
      <sheetName val="Front"/>
      <sheetName val="wall"/>
      <sheetName val="DESCRIPTION"/>
      <sheetName val="공사개요설명서"/>
      <sheetName val="예산M5A"/>
      <sheetName val="VENDOR LIST"/>
      <sheetName val="공통비"/>
      <sheetName val="Piping(Methanol)"/>
      <sheetName val="견적가 검토"/>
      <sheetName val="FUND"/>
      <sheetName val="건축내역"/>
      <sheetName val="J"/>
      <sheetName val="진행 DATA (2)"/>
      <sheetName val="MAT_N048"/>
      <sheetName val="소업1교"/>
      <sheetName val="골조시행"/>
      <sheetName val="세부내역"/>
      <sheetName val="대로근거"/>
      <sheetName val="중로근거"/>
      <sheetName val="현금"/>
      <sheetName val=" 견적서"/>
      <sheetName val="6-2차"/>
      <sheetName val="첨부1"/>
      <sheetName val="공틀공사"/>
      <sheetName val="공통(20-91)"/>
      <sheetName val="도"/>
      <sheetName val="재집"/>
      <sheetName val="직재"/>
      <sheetName val="퇴비산출근거"/>
      <sheetName val="99노임기준"/>
      <sheetName val="분석"/>
      <sheetName val="일위대가표"/>
      <sheetName val="BREAKDOWN(철거설치)"/>
      <sheetName val="분류작업"/>
      <sheetName val="1.설계기준"/>
      <sheetName val="설계"/>
      <sheetName val="내역표지"/>
      <sheetName val="교량전기"/>
      <sheetName val="FB25JN"/>
      <sheetName val="한강운반비"/>
      <sheetName val="옹벽"/>
      <sheetName val="5사남"/>
      <sheetName val="danga"/>
      <sheetName val="ilch"/>
      <sheetName val="내역(입찰)"/>
      <sheetName val="1-1"/>
      <sheetName val="전체도급"/>
      <sheetName val="AP1"/>
      <sheetName val="96수출"/>
      <sheetName val="FAB별"/>
      <sheetName val="경비_원본"/>
      <sheetName val="하도급기성_(2)"/>
      <sheetName val="하도급단가산출_(2)"/>
      <sheetName val="설_계"/>
      <sheetName val="입출재고현황_(2)"/>
      <sheetName val="design_criteria"/>
      <sheetName val="working_load_at_the_btm_ft_"/>
      <sheetName val="plan&amp;section_of_foundation"/>
      <sheetName val="member_design"/>
      <sheetName val="3차토목내역"/>
      <sheetName val="인건비"/>
      <sheetName val="갑지1"/>
      <sheetName val="갑지(추정)"/>
      <sheetName val="기초일위"/>
      <sheetName val="시설일위"/>
      <sheetName val="조명일위"/>
      <sheetName val="단면 (2)"/>
      <sheetName val="combi(wall)"/>
      <sheetName val="맨홀수량산출"/>
      <sheetName val="가감수량"/>
      <sheetName val="가로등기초"/>
      <sheetName val="재1"/>
      <sheetName val="소운반"/>
      <sheetName val="CAL"/>
      <sheetName val="공내역"/>
      <sheetName val="INPUT"/>
      <sheetName val="설비원가"/>
      <sheetName val="소비자가"/>
      <sheetName val="직노"/>
      <sheetName val="전신환매도율"/>
      <sheetName val="바닥판"/>
      <sheetName val="입력DATA"/>
      <sheetName val="1호맨홀토공"/>
      <sheetName val="변경내역대비표(2)"/>
      <sheetName val="1. 설계조건 2.단면가정 3. 하중계산"/>
      <sheetName val="DATA 입력란"/>
      <sheetName val="관리비"/>
      <sheetName val="일집"/>
      <sheetName val="일위"/>
      <sheetName val="환률"/>
      <sheetName val="안정계산"/>
      <sheetName val="FOB발"/>
      <sheetName val="품종코드"/>
      <sheetName val="기초자료"/>
      <sheetName val="견적집계표"/>
      <sheetName val="손익(10월)"/>
      <sheetName val="항목"/>
      <sheetName val="정렬"/>
      <sheetName val="투찰금액"/>
      <sheetName val="산출근거"/>
      <sheetName val="8.PILE  (돌출)"/>
      <sheetName val="입력값"/>
      <sheetName val="간선계산"/>
      <sheetName val="도대하도변경최종정산조경"/>
      <sheetName val="원가계산서구조조정"/>
      <sheetName val="J直材4"/>
      <sheetName val="입력"/>
      <sheetName val="주식"/>
      <sheetName val="Discount Group"/>
      <sheetName val="물량표"/>
      <sheetName val="WORK"/>
      <sheetName val="근고 블록 유형별 수량"/>
      <sheetName val="공종별 집계"/>
      <sheetName val="UR2-Calculation"/>
      <sheetName val="마산월령동골조물량변경"/>
      <sheetName val="당진생산팀"/>
      <sheetName val="대차대조표"/>
      <sheetName val="3본사"/>
      <sheetName val="조도계산서 (도서)"/>
      <sheetName val="예가표"/>
      <sheetName val="바.한일양산"/>
      <sheetName val="물가자료"/>
      <sheetName val="산출내역서집계표"/>
      <sheetName val="수목표준대가"/>
      <sheetName val="정읍농소"/>
      <sheetName val="내역서 "/>
      <sheetName val="설계내역서"/>
      <sheetName val="woo(mac)"/>
      <sheetName val="OD"/>
      <sheetName val="총괄표"/>
      <sheetName val="수량산출서 갑지"/>
      <sheetName val="A-4"/>
      <sheetName val="토목"/>
      <sheetName val="건축공사"/>
      <sheetName val="Macro(전선)"/>
      <sheetName val="요율"/>
      <sheetName val="소방"/>
      <sheetName val="산출"/>
      <sheetName val="개요"/>
      <sheetName val="진주방향"/>
      <sheetName val="통계연보"/>
      <sheetName val="Sheet5"/>
      <sheetName val="기본"/>
      <sheetName val="계약내력"/>
      <sheetName val="부재예실"/>
      <sheetName val="SUMMARY(S)"/>
      <sheetName val="Material Specification"/>
      <sheetName val="날개벽수량표"/>
      <sheetName val="금액내역서"/>
      <sheetName val="F4-F7"/>
      <sheetName val="실행내역"/>
      <sheetName val="6공구(당초)"/>
      <sheetName val="토적1"/>
      <sheetName val="인건비 "/>
      <sheetName val="실행"/>
      <sheetName val="1_설계조건"/>
      <sheetName val="6_OUTPUT"/>
      <sheetName val="영업_일"/>
      <sheetName val="1_우편집중내역서"/>
      <sheetName val="BSD_(2)"/>
      <sheetName val="ITB_COST"/>
      <sheetName val="Customer_Databas"/>
      <sheetName val="2000_05"/>
      <sheetName val="2_대외공문"/>
      <sheetName val="BSD__2_"/>
      <sheetName val="APT내역"/>
      <sheetName val="DATA1"/>
      <sheetName val="SLAB&quot;1&quot;"/>
      <sheetName val="COPING"/>
      <sheetName val="단가조사서"/>
      <sheetName val="유출부"/>
      <sheetName val="A"/>
      <sheetName val="단가표"/>
      <sheetName val="노무비단가"/>
      <sheetName val="갑지"/>
      <sheetName val="crude.SLAB RE-bar"/>
      <sheetName val="건축"/>
      <sheetName val="공문"/>
      <sheetName val="ERECTION"/>
      <sheetName val="POL설치공정"/>
      <sheetName val="공정양식"/>
      <sheetName val="내역서2안"/>
      <sheetName val="건축(충일분)"/>
      <sheetName val="노무단가"/>
      <sheetName val="3BL공동구 수량"/>
      <sheetName val="Sheet1 (2)"/>
      <sheetName val="삼성전기"/>
      <sheetName val="전기공사"/>
      <sheetName val="계산근거"/>
      <sheetName val="건축공사 집계표"/>
      <sheetName val="골조"/>
      <sheetName val="123"/>
      <sheetName val="자료"/>
      <sheetName val="대림경상68억"/>
      <sheetName val="수로교총재료집계"/>
      <sheetName val="중기(목록)"/>
      <sheetName val="일위대가(목록)"/>
      <sheetName val="산근(목록)"/>
      <sheetName val="노무비"/>
      <sheetName val="재료비"/>
      <sheetName val="경비"/>
      <sheetName val="차수"/>
      <sheetName val="TABLE"/>
      <sheetName val="KMT물량"/>
      <sheetName val="일위대가표(DEEP)"/>
      <sheetName val="2F 회의실견적(5_14 일대)"/>
      <sheetName val="페이징 배관배선"/>
      <sheetName val="기기리스트"/>
      <sheetName val="SG"/>
      <sheetName val="부표총괄"/>
      <sheetName val="품셈1-17"/>
      <sheetName val="sheets"/>
      <sheetName val="오억미만"/>
      <sheetName val="간접비"/>
      <sheetName val="노임"/>
      <sheetName val="배수공 시멘트 및 골재량 산출"/>
      <sheetName val="NS"/>
      <sheetName val="1근거"/>
      <sheetName val="직접기초설계"/>
      <sheetName val="모델링"/>
      <sheetName val="자재단가"/>
      <sheetName val="내역(전체)"/>
      <sheetName val="방식총괄"/>
      <sheetName val="Ⅴ-2.공종별내역"/>
      <sheetName val="기본DATA"/>
      <sheetName val="ITEM"/>
      <sheetName val="000000"/>
      <sheetName val="전기BOX내역서"/>
      <sheetName val="투자양식"/>
      <sheetName val="원형1호맨홀토공수량"/>
      <sheetName val="수량명세서"/>
      <sheetName val="손익분석"/>
      <sheetName val="soil_bearing_check"/>
      <sheetName val="노원열병합__건축공사기성내역서"/>
      <sheetName val="실정보고내역서"/>
      <sheetName val="대전21토목내역서"/>
      <sheetName val="중기사용료"/>
      <sheetName val="본장"/>
      <sheetName val="VOR"/>
      <sheetName val="방송(체육관)"/>
      <sheetName val="당진1,2호기전선관설치및접지4차공사내역서-을지"/>
      <sheetName val="노임,재료비"/>
      <sheetName val="교통시설 표지판"/>
      <sheetName val="가로등내역서"/>
      <sheetName val="초기화면"/>
      <sheetName val="이름정의"/>
      <sheetName val="저판(버림100)"/>
      <sheetName val="원가계산서(건축)"/>
      <sheetName val="케이블및전선관규격표"/>
      <sheetName val="부대공자재집계표"/>
      <sheetName val="자재표"/>
      <sheetName val="횡날개수집"/>
      <sheetName val="#34 CIVL_Original"/>
      <sheetName val="TOEC"/>
      <sheetName val="INDIRECT"/>
      <sheetName val="calculation-1"/>
      <sheetName val="MCC제원"/>
      <sheetName val="c_balju"/>
      <sheetName val="상가지급현황"/>
      <sheetName val="유림골조"/>
      <sheetName val="4)유동표"/>
      <sheetName val="별표집계"/>
      <sheetName val="플랜트 설치"/>
      <sheetName val="수목데이타 "/>
      <sheetName val="Ext. Stone-P"/>
      <sheetName val="일위_파일"/>
      <sheetName val="여과지동"/>
      <sheetName val="3차준공"/>
      <sheetName val="45,46"/>
      <sheetName val="가공비"/>
      <sheetName val="준검 내역서"/>
      <sheetName val="하중계산"/>
      <sheetName val="증감대비"/>
      <sheetName val="기본입력표"/>
      <sheetName val="서울산업대(토)"/>
      <sheetName val="예산내역서"/>
      <sheetName val="설계예산서"/>
      <sheetName val="총계"/>
      <sheetName val="수문일1"/>
      <sheetName val="자단"/>
      <sheetName val="인공산출"/>
      <sheetName val="1.관로"/>
      <sheetName val="11.자재단가"/>
      <sheetName val="표  지"/>
      <sheetName val="좌측"/>
      <sheetName val="날개벽(시점좌측)"/>
      <sheetName val="CAT_5"/>
      <sheetName val="SLAB근거-1"/>
      <sheetName val="3.공통공사대비"/>
      <sheetName val="예산서"/>
      <sheetName val="AABS내역"/>
      <sheetName val="역T형"/>
      <sheetName val="하조서"/>
      <sheetName val="변화치수"/>
      <sheetName val="TYPE-A"/>
      <sheetName val="96까지"/>
      <sheetName val="97년"/>
      <sheetName val="98이후"/>
      <sheetName val="설산1.나"/>
      <sheetName val="본사S"/>
      <sheetName val="흄관기초"/>
      <sheetName val="GAEYO"/>
      <sheetName val="설계예시"/>
      <sheetName val="물량표S"/>
      <sheetName val="실행견적"/>
      <sheetName val="시설물"/>
      <sheetName val="총집계표"/>
      <sheetName val="교각계산"/>
      <sheetName val="REINF."/>
      <sheetName val="CHECK1"/>
      <sheetName val="토 적 표"/>
      <sheetName val="투찰"/>
      <sheetName val="참조"/>
      <sheetName val="P&amp;L01-02GR"/>
      <sheetName val="약품설비"/>
      <sheetName val="2000전체분"/>
      <sheetName val="적용기준"/>
      <sheetName val="빈"/>
      <sheetName val="기초목"/>
      <sheetName val="비용"/>
      <sheetName val="1월"/>
      <sheetName val="VXXXXXXX"/>
      <sheetName val="#3E1_GCR"/>
      <sheetName val="직접비"/>
      <sheetName val="dtxl"/>
      <sheetName val="자판실행"/>
      <sheetName val="신규일위대가"/>
      <sheetName val="3.하중산정4.지지력"/>
      <sheetName val="일위(설)"/>
      <sheetName val="일위대가목록"/>
      <sheetName val="견적내역서"/>
      <sheetName val="계수시트"/>
      <sheetName val="원가계산서"/>
      <sheetName val="설계서"/>
      <sheetName val="9811"/>
      <sheetName val="9509"/>
      <sheetName val="과거교육훈련비"/>
      <sheetName val="Breakdown"/>
      <sheetName val="변경비교-을"/>
      <sheetName val="일위대가표 (2)"/>
      <sheetName val="TAIHAN"/>
      <sheetName val="AILC004"/>
      <sheetName val="Sheet14"/>
      <sheetName val="Sheet13"/>
      <sheetName val="T13(P68~72,78)"/>
      <sheetName val="금액집계"/>
      <sheetName val="2000년 임금추정"/>
      <sheetName val="PO-BOQ"/>
      <sheetName val="신우"/>
      <sheetName val="설계개요"/>
      <sheetName val="토공정보"/>
      <sheetName val="기성내역서"/>
      <sheetName val="수량 산출서(당초)"/>
      <sheetName val="1"/>
      <sheetName val="unitpric"/>
      <sheetName val="지주목시비량산출서"/>
      <sheetName val="구분자"/>
      <sheetName val="36+45-113-18+19+20I"/>
      <sheetName val="측구터파기공수량집계"/>
      <sheetName val="구조물터파기수량집계"/>
      <sheetName val="외자배분"/>
      <sheetName val="건축집계표"/>
      <sheetName val="내역서(당초변경)"/>
      <sheetName val="구성비"/>
      <sheetName val="INPUT(덕도방향-시점)"/>
      <sheetName val="단가비교"/>
      <sheetName val="h-013211-2"/>
      <sheetName val="깨기집계"/>
      <sheetName val="3련 BOX"/>
      <sheetName val="냉천부속동"/>
      <sheetName val="98수문일위"/>
      <sheetName val="추가예산"/>
      <sheetName val="예정공정표(도급)"/>
      <sheetName val="unit 4"/>
      <sheetName val="내역을"/>
      <sheetName val="재료집계"/>
      <sheetName val="LinerWt"/>
      <sheetName val="일위대가(1)"/>
      <sheetName val="TYPE별집계"/>
      <sheetName val="과천MAIN"/>
      <sheetName val="guard(mac)"/>
      <sheetName val="o현장경비"/>
      <sheetName val="대전(세창동)"/>
      <sheetName val="하도급기성_(2)1"/>
      <sheetName val="하도급단가산출_(2)1"/>
      <sheetName val="입출재고현황_(2)1"/>
      <sheetName val="설_계1"/>
      <sheetName val="design_criteria1"/>
      <sheetName val="working_load_at_the_btm_ft_1"/>
      <sheetName val="plan&amp;section_of_foundation1"/>
      <sheetName val="member_design1"/>
      <sheetName val="6PILE__(돌출)"/>
      <sheetName val="Budget_2004(DW)"/>
      <sheetName val="I_설계조건"/>
      <sheetName val="단면_(2)"/>
      <sheetName val="대대터널_설계서"/>
      <sheetName val="VENDOR_LIST"/>
      <sheetName val="견적가_검토"/>
      <sheetName val="PROJECT_BRIEF(EX_NEW)"/>
      <sheetName val="접속_SLAB,BRACKET_설계"/>
      <sheetName val="_견적서"/>
      <sheetName val="LOADS"/>
      <sheetName val="MM"/>
      <sheetName val="내역(2000년)"/>
      <sheetName val="단가"/>
      <sheetName val="회사기본자료"/>
      <sheetName val="2.하자처리현황(CS)"/>
      <sheetName val="총 원가계산"/>
      <sheetName val="CAUDIT"/>
      <sheetName val="품의"/>
      <sheetName val="CLAUSE"/>
      <sheetName val="횡배수관토공수량"/>
      <sheetName val="토공(우물통,기타) "/>
      <sheetName val="터널조도"/>
      <sheetName val="실행내역서 "/>
      <sheetName val="Pengalaman Per"/>
      <sheetName val="FIRE FIGHTING"/>
      <sheetName val="단중표"/>
      <sheetName val="ins"/>
      <sheetName val="9GNG운반"/>
      <sheetName val="골재산출"/>
      <sheetName val="20관리비율"/>
      <sheetName val="COVER-P"/>
      <sheetName val="설비"/>
      <sheetName val="F-Assump"/>
      <sheetName val="산출근거1"/>
      <sheetName val="2.단면가정"/>
      <sheetName val="4.말뚝설계"/>
      <sheetName val="N賃率-職"/>
      <sheetName val="2-3.V.D일위"/>
      <sheetName val="주관사업"/>
      <sheetName val="보고서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Sheet10"/>
      <sheetName val="작성"/>
      <sheetName val="라멘수량"/>
      <sheetName val="1차 내역서"/>
      <sheetName val="960318-1"/>
      <sheetName val="공조기휀"/>
      <sheetName val="AHU집계"/>
      <sheetName val="공조기"/>
      <sheetName val="원형맨홀수량"/>
      <sheetName val="현황산출서"/>
      <sheetName val="기둥(하중)"/>
      <sheetName val="간지"/>
      <sheetName val="경산"/>
      <sheetName val="배수내역 (2)"/>
      <sheetName val="견적의뢰"/>
      <sheetName val="업무분장"/>
      <sheetName val="외주비"/>
      <sheetName val="설계내역(2001)"/>
      <sheetName val="내역서(기성청구)"/>
      <sheetName val="3.현장배치"/>
      <sheetName val="현장배치"/>
      <sheetName val="견적3"/>
      <sheetName val="매크로"/>
      <sheetName val="집수정수량총집계"/>
      <sheetName val="산출내역서"/>
      <sheetName val="품셈"/>
      <sheetName val="품셈TABLE"/>
      <sheetName val="가도공"/>
      <sheetName val="static.cal"/>
      <sheetName val="Sheet9"/>
      <sheetName val="견적대비"/>
      <sheetName val="목차"/>
      <sheetName val="gvl"/>
      <sheetName val="DATE2001"/>
      <sheetName val="평가데이터"/>
      <sheetName val="주소(한문)"/>
      <sheetName val="갑지(비계타입)"/>
      <sheetName val="CRUDE RE-bar"/>
      <sheetName val="2003.4.1."/>
      <sheetName val="토적계산"/>
      <sheetName val="보통예금"/>
      <sheetName val="신규품셈목차"/>
      <sheetName val="시중노임단가"/>
      <sheetName val="전체현황"/>
      <sheetName val="JUCKEYK"/>
      <sheetName val="견적대비표"/>
      <sheetName val="DI1"/>
      <sheetName val="직접재료비"/>
      <sheetName val="물량"/>
      <sheetName val="토공집계"/>
      <sheetName val="준공조서갑지"/>
      <sheetName val="도급정산"/>
      <sheetName val="준공평가"/>
      <sheetName val="crude_SLAB_RE-bar"/>
      <sheetName val="설직재-1"/>
      <sheetName val="제-노임"/>
      <sheetName val="I一般比"/>
      <sheetName val="설비2차"/>
      <sheetName val="운반"/>
      <sheetName val="1.설계설명서"/>
      <sheetName val="외주가공"/>
      <sheetName val="국내총괄"/>
      <sheetName val="약품공급2"/>
      <sheetName val="가시설(TYPE-A)"/>
      <sheetName val="1호맨홀가감수량"/>
      <sheetName val="1-1평균터파기고(1)"/>
      <sheetName val="1호맨홀수량산출"/>
      <sheetName val="수원공공사비"/>
      <sheetName val="취수탑"/>
      <sheetName val="기성2"/>
      <sheetName val="BEND LOSS"/>
      <sheetName val="기계내역서"/>
      <sheetName val="Load Total"/>
      <sheetName val="전 기"/>
      <sheetName val="유화"/>
      <sheetName val="시행후면적"/>
      <sheetName val="총괄내역서"/>
      <sheetName val="중간부"/>
      <sheetName val="개소별수량산출"/>
      <sheetName val="NEYOK"/>
      <sheetName val="중동공구"/>
      <sheetName val="Galaxy 소비자가격표"/>
      <sheetName val="SKETCH"/>
      <sheetName val="Basic Input"/>
      <sheetName val="Notes "/>
      <sheetName val="Bank charge"/>
      <sheetName val="Notes_"/>
      <sheetName val="Bank_charge"/>
      <sheetName val="서울대규장각(가시설흙막이)"/>
      <sheetName val="간접"/>
      <sheetName val="토공사"/>
      <sheetName val="6.일위대가"/>
      <sheetName val="토량1-1"/>
      <sheetName val="옹벽1"/>
      <sheetName val="날개벽(TYPE3)"/>
      <sheetName val="SLAB"/>
      <sheetName val="견적총괄표"/>
      <sheetName val="Sheet15"/>
      <sheetName val="우수"/>
      <sheetName val="성남여성복지내역"/>
      <sheetName val="정산입력"/>
      <sheetName val="기별수량산출서"/>
      <sheetName val="설계서(7)"/>
      <sheetName val="교통대책내역"/>
      <sheetName val="산근목록"/>
      <sheetName val="SILICATE"/>
      <sheetName val="부하계산서"/>
      <sheetName val="PIPE"/>
      <sheetName val="기안"/>
      <sheetName val="변수2"/>
      <sheetName val="저항"/>
      <sheetName val="사통"/>
      <sheetName val="역T형교대-2수량"/>
      <sheetName val="견적시담(송포2공구)"/>
      <sheetName val="10월"/>
      <sheetName val="2공구산출내역"/>
      <sheetName val="HP1AMLIST"/>
      <sheetName val="분양가"/>
      <sheetName val="대가단최종"/>
      <sheetName val="70%"/>
      <sheetName val="분양금할인"/>
      <sheetName val="기초코드"/>
      <sheetName val="공사비산출내역"/>
      <sheetName val="ML"/>
      <sheetName val="SUMMARY"/>
      <sheetName val="PAINT"/>
      <sheetName val="실행대비"/>
      <sheetName val="강북라우터"/>
      <sheetName val="일위대가(가설)"/>
      <sheetName val="업체별기성내역"/>
      <sheetName val="단면"/>
      <sheetName val="국영"/>
      <sheetName val="품의서"/>
      <sheetName val="A3.공사비 검토"/>
      <sheetName val="C3.토목_옹벽"/>
      <sheetName val="3.건축(현장안)"/>
      <sheetName val="2.냉난방설비공사"/>
      <sheetName val="단위중량"/>
      <sheetName val="배수내역"/>
      <sheetName val="패널"/>
      <sheetName val="고창방향"/>
      <sheetName val="관급자재"/>
      <sheetName val="내역(토목2)11-7"/>
      <sheetName val="16-1"/>
      <sheetName val="목표세부명세"/>
      <sheetName val="마산방향"/>
      <sheetName val="마산방향철근집계"/>
      <sheetName val="기초"/>
      <sheetName val="램머"/>
      <sheetName val="기계경비(시간당)"/>
      <sheetName val="구조물공1"/>
      <sheetName val="배수및구조물공1"/>
      <sheetName val="영업.일1"/>
      <sheetName val="본부장"/>
      <sheetName val="콘크리트타설집계표"/>
      <sheetName val="적용건축"/>
      <sheetName val="P.M 별"/>
      <sheetName val="COST"/>
      <sheetName val="대목"/>
      <sheetName val="의왕내역"/>
      <sheetName val="단"/>
      <sheetName val="수정시산표"/>
      <sheetName val="매출채권 및 담보비율 변동"/>
      <sheetName val="기초단가"/>
      <sheetName val="견적"/>
      <sheetName val="시설물기초"/>
      <sheetName val="해외(원화)"/>
      <sheetName val="을지"/>
      <sheetName val="CON'C"/>
      <sheetName val="공통가설공사"/>
      <sheetName val="BOX전기내역"/>
      <sheetName val="수량산출내역1115"/>
      <sheetName val="일반공사"/>
      <sheetName val="소일위대가코드표"/>
      <sheetName val="단가비교표"/>
      <sheetName val="도급FORM"/>
      <sheetName val="코드"/>
      <sheetName val="일위대가(건축)"/>
      <sheetName val="부재리스트"/>
      <sheetName val="철거산출근거"/>
      <sheetName val="적정심사"/>
      <sheetName val="2.건축"/>
      <sheetName val="전기변내역"/>
      <sheetName val=" 자재물류센터 증축공사 중 철근콘크리트 공사.xlsx"/>
      <sheetName val="토공총괄표"/>
      <sheetName val="inter"/>
      <sheetName val="EQUIP-H"/>
      <sheetName val="건축-물가변동"/>
      <sheetName val="기계설비-물가변동"/>
      <sheetName val="시행예산"/>
      <sheetName val="가설공사"/>
      <sheetName val="자탐수량산출서"/>
      <sheetName val="기초설계"/>
      <sheetName val="라멘"/>
      <sheetName val="base"/>
      <sheetName val="빙설"/>
      <sheetName val="옥내아파트(전기)"/>
      <sheetName val="TCA"/>
      <sheetName val="자료입력"/>
      <sheetName val="기자재비"/>
      <sheetName val="별표 "/>
      <sheetName val="단가조정"/>
      <sheetName val="돈암사업"/>
      <sheetName val="일위대가(출입)"/>
      <sheetName val="단가산출서"/>
      <sheetName val="장비사양"/>
      <sheetName val="식재일위대가"/>
      <sheetName val="비교1"/>
      <sheetName val="완성차 미수금"/>
      <sheetName val="Mc1"/>
      <sheetName val="외주"/>
      <sheetName val="개산공사비"/>
      <sheetName val="이토변실(A3-LINE)"/>
      <sheetName val="PSCbeam설계"/>
      <sheetName val="배수장토목공사비"/>
      <sheetName val="APT"/>
      <sheetName val="인건-측정"/>
      <sheetName val="부분별수량산출(조합기초)"/>
      <sheetName val="CR CODE"/>
      <sheetName val="부서CODE"/>
      <sheetName val="THEME CODE"/>
      <sheetName val="설계예산2"/>
      <sheetName val="구리토평1전기"/>
      <sheetName val="신대방33(적용)"/>
      <sheetName val="구의33고"/>
      <sheetName val="구조물공"/>
      <sheetName val="배수공"/>
      <sheetName val="목차 및 표지"/>
      <sheetName val="1기성검사원"/>
      <sheetName val="기성검사원"/>
      <sheetName val="2기성산출범위요약서"/>
      <sheetName val="단가표 (2)"/>
      <sheetName val="물가시세"/>
      <sheetName val="설계변경총괄표(계산식)"/>
      <sheetName val="실행간접비용"/>
      <sheetName val="갑지(요약)"/>
      <sheetName val="현장관리비"/>
      <sheetName val="콤보박스와 리스트박스의 연결"/>
      <sheetName val="식재가격"/>
      <sheetName val="식재총괄"/>
      <sheetName val="식재인부"/>
      <sheetName val="수량집계"/>
      <sheetName val="99총공사내역서"/>
      <sheetName val="전담운영PM"/>
      <sheetName val="단  가  대  비  표"/>
      <sheetName val="일  위  대  가  목  록"/>
      <sheetName val="도급원가"/>
      <sheetName val="물가대비표"/>
      <sheetName val="용산1(해보)"/>
      <sheetName val="집계"/>
      <sheetName val="인천제철"/>
      <sheetName val="제품별단가"/>
      <sheetName val="제품별절단길이-0628"/>
      <sheetName val="토목공종세부"/>
      <sheetName val="200"/>
      <sheetName val="ELECTRIC"/>
      <sheetName val="투찰목록"/>
      <sheetName val="96보완계획7.12"/>
      <sheetName val="전력"/>
      <sheetName val="단가산출"/>
      <sheetName val="96노임기준"/>
      <sheetName val="내역서(기계)"/>
      <sheetName val="7.자동제어공사"/>
      <sheetName val="안전시설내역서"/>
      <sheetName val="단가대비표"/>
      <sheetName val="공정코드"/>
      <sheetName val="DATA 입력부"/>
      <sheetName val="기초일위대가"/>
      <sheetName val="연습"/>
      <sheetName val="부지현황"/>
      <sheetName val="목록"/>
      <sheetName val="파스콘"/>
      <sheetName val="목창호재견적"/>
      <sheetName val="바닥재"/>
      <sheetName val="도면CHECK"/>
      <sheetName val="사진첩"/>
      <sheetName val="출장정리"/>
      <sheetName val="골조-101"/>
      <sheetName val="골조-102"/>
      <sheetName val="골조-103"/>
      <sheetName val="골조-105"/>
      <sheetName val="바닥면정리"/>
      <sheetName val="창호-101"/>
      <sheetName val="창호-102&amp;104"/>
      <sheetName val="창호-103"/>
      <sheetName val="창호-105"/>
      <sheetName val="창호-TOT"/>
      <sheetName val="창호-부속동"/>
      <sheetName val="파일길이"/>
      <sheetName val="xxxxxx"/>
      <sheetName val="가실행정리"/>
      <sheetName val="시운전연료비"/>
      <sheetName val="1차설계변경내역"/>
      <sheetName val="지질조사"/>
      <sheetName val="설계기준"/>
      <sheetName val="내역1"/>
      <sheetName val="역T형교대(말뚝기초)"/>
      <sheetName val="정공공사"/>
      <sheetName val="중기조종사 단위단가"/>
      <sheetName val="인제내역"/>
      <sheetName val="장비"/>
      <sheetName val="산근1"/>
      <sheetName val="노무"/>
      <sheetName val="자재"/>
      <sheetName val="BOM-Form A.1.III"/>
      <sheetName val="CB"/>
      <sheetName val="결재갑지"/>
      <sheetName val="연돌일위집계"/>
      <sheetName val="두정2차"/>
      <sheetName val="투찰추정"/>
      <sheetName val="등록업체(031124)"/>
      <sheetName val="내역서(전기)"/>
      <sheetName val="시추주상도"/>
      <sheetName val="경비내역(을)-1"/>
      <sheetName val="통장출금액"/>
      <sheetName val="누계12"/>
      <sheetName val="예산명세서"/>
      <sheetName val="변압기 및 발전기 용량"/>
      <sheetName val="실행,원가 최종예상"/>
      <sheetName val="단가기준"/>
      <sheetName val="기본계획"/>
      <sheetName val="간지(전기공사)"/>
      <sheetName val="동해title"/>
      <sheetName val="동수"/>
      <sheetName val="인원계획-미화"/>
      <sheetName val="규격"/>
      <sheetName val="공통단가"/>
      <sheetName val="운반비"/>
      <sheetName val="2000양배"/>
      <sheetName val="설변물량"/>
      <sheetName val="보할공정"/>
      <sheetName val="남양주댠가표"/>
      <sheetName val="굴화내역"/>
      <sheetName val="전선 및 전선관"/>
      <sheetName val="기계설비"/>
      <sheetName val="시설물일위"/>
      <sheetName val="단가목록"/>
      <sheetName val="화전내"/>
      <sheetName val="PROCESS"/>
      <sheetName val="공용정보"/>
      <sheetName val="기종별"/>
      <sheetName val="외형규모"/>
      <sheetName val="과거실적"/>
      <sheetName val="보고계획"/>
      <sheetName val="보고실적"/>
      <sheetName val="손익"/>
      <sheetName val="Sheet7"/>
      <sheetName val="Sheet8"/>
      <sheetName val="Sheet11"/>
      <sheetName val="Sheet12"/>
      <sheetName val="Sheet16"/>
      <sheetName val="단가일람표"/>
      <sheetName val="조도"/>
      <sheetName val="FD"/>
      <sheetName val="LD"/>
      <sheetName val="감가상각"/>
      <sheetName val="접속슬래브"/>
      <sheetName val="EE-PROP"/>
      <sheetName val="목표"/>
      <sheetName val="영업-1"/>
      <sheetName val="LEGEND"/>
      <sheetName val="수입"/>
      <sheetName val="손익계산서"/>
      <sheetName val="용역원가명세서"/>
      <sheetName val="현금흐름표"/>
      <sheetName val="1-1-1-1"/>
      <sheetName val="외화금융(97-03)"/>
      <sheetName val="Convert"/>
      <sheetName val="본사감가상각대장(비품)"/>
      <sheetName val="상여 (2)"/>
      <sheetName val="KA011205"/>
      <sheetName val="당기추가완료"/>
      <sheetName val="선급비용"/>
      <sheetName val="대차"/>
      <sheetName val="자산가치"/>
      <sheetName val="장외반출및폐기물 "/>
      <sheetName val="POL6차-PIPING"/>
      <sheetName val="생산매출 (4)"/>
      <sheetName val="1_설계조건1"/>
      <sheetName val="6_OUTPUT1"/>
      <sheetName val="Customer_Databas1"/>
      <sheetName val="영업_일1"/>
      <sheetName val="2000_051"/>
      <sheetName val="2_대외공문1"/>
      <sheetName val="BSD_(2)1"/>
      <sheetName val="BSD__2_1"/>
      <sheetName val="1_우편집중내역서1"/>
      <sheetName val="ITB_COST1"/>
      <sheetName val="2-3_V_D일위"/>
      <sheetName val="1차_내역서"/>
      <sheetName val="Ⅴ-2_공종별내역"/>
      <sheetName val="Budget_2005(DW)"/>
      <sheetName val="근고_블록_유형별_수량"/>
      <sheetName val="공종별_집계"/>
      <sheetName val="1_설계기준"/>
      <sheetName val="인건비_"/>
      <sheetName val="1__설계조건_2_단면가정_3__하중계산"/>
      <sheetName val="DATA_입력란"/>
      <sheetName val="Ext__Stone-P"/>
      <sheetName val="수목데이타_"/>
      <sheetName val="Material_Specification"/>
      <sheetName val="Sheet1_(2)"/>
      <sheetName val="8_PILE__(돌출)"/>
      <sheetName val="내역서_"/>
      <sheetName val="진행_DATA_(2)"/>
      <sheetName val="건축공사_집계표"/>
      <sheetName val="2_하자처리현황(CS)"/>
      <sheetName val="총_원가계산"/>
      <sheetName val="Discount_Group"/>
      <sheetName val="바_한일양산"/>
      <sheetName val="CON포장수량"/>
      <sheetName val="ACUNIT"/>
      <sheetName val="CONUNIT"/>
      <sheetName val="찍기"/>
      <sheetName val="SANBAISU"/>
      <sheetName val="_산근2_"/>
      <sheetName val="_산근4_"/>
      <sheetName val="_산근5_"/>
      <sheetName val="수지예산"/>
      <sheetName val="반중력식옹벽3.5"/>
      <sheetName val="FAX"/>
      <sheetName val="보험료"/>
      <sheetName val="부전지"/>
      <sheetName val="UNSTEADY"/>
      <sheetName val="대운산출"/>
      <sheetName val="Regenerator  Concrete Structure"/>
      <sheetName val="예산M2"/>
      <sheetName val="기초대가"/>
      <sheetName val="예산"/>
      <sheetName val="2.고용보험료산출근거"/>
      <sheetName val="단위세대"/>
      <sheetName val="원가"/>
      <sheetName val="인원현황"/>
      <sheetName val="PRO_A"/>
      <sheetName val="PRO"/>
      <sheetName val="잡재료비"/>
      <sheetName val="수량집계표"/>
      <sheetName val="사급분 설계내역서"/>
      <sheetName val="단관비계수량"/>
      <sheetName val="수로BOX(시점부)"/>
      <sheetName val="DS-최종"/>
      <sheetName val="물량내역서"/>
      <sheetName val="PI"/>
      <sheetName val="database"/>
      <sheetName val="현장경비"/>
      <sheetName val="부서별(배부후)_계획"/>
      <sheetName val="정산내역서"/>
      <sheetName val="소요자재"/>
      <sheetName val="Setting"/>
      <sheetName val="당초"/>
      <sheetName val="사방수량"/>
      <sheetName val="BQ"/>
      <sheetName val="수금-자금수지"/>
      <sheetName val="7.PILE  (돌출)"/>
      <sheetName val="공사비내역서"/>
      <sheetName val="예산대비표(현장작성)"/>
      <sheetName val="내역서변경성원"/>
      <sheetName val="cost9702"/>
      <sheetName val="BOX규격및 설계조건입력"/>
      <sheetName val="신기1-LINE별연장"/>
      <sheetName val="단면 Ȩ_x0000_栀"/>
      <sheetName val="하도급기성_(2)2"/>
      <sheetName val="하도급단가산출_(2)2"/>
      <sheetName val="입출재고현황_(2)2"/>
      <sheetName val="설_계2"/>
      <sheetName val="design_criteria2"/>
      <sheetName val="working_load_at_the_btm_ft_2"/>
      <sheetName val="plan&amp;section_of_foundation2"/>
      <sheetName val="member_design2"/>
      <sheetName val="6PILE__(돌출)1"/>
      <sheetName val="_견적서1"/>
      <sheetName val="노원열병합__건축공사기성내역서1"/>
      <sheetName val="soil_bearing_check1"/>
      <sheetName val="I_설계조건1"/>
      <sheetName val="대대터널_설계서1"/>
      <sheetName val="Budget_2004(DW)1"/>
      <sheetName val="PROJECT_BRIEF(EX_NEW)1"/>
      <sheetName val="접속_SLAB,BRACKET_설계1"/>
      <sheetName val="VENDOR_LIST1"/>
      <sheetName val="수량산출서_갑지"/>
      <sheetName val="단면_(2)1"/>
      <sheetName val="견적가_검토1"/>
      <sheetName val="crude_SLAB_RE-bar1"/>
      <sheetName val="3BL공동구_수량"/>
      <sheetName val="설산1_나"/>
      <sheetName val="3_하중산정4_지지력"/>
      <sheetName val="배수공_시멘트_및_골재량_산출"/>
      <sheetName val="2F_회의실견적(5_14_일대)"/>
      <sheetName val="조도계산서_(도서)"/>
      <sheetName val="#34_CIVL_Original"/>
      <sheetName val="수량_산출서(당초)"/>
      <sheetName val="플랜트_설치"/>
      <sheetName val="페이징_배관배선"/>
      <sheetName val="3_공통공사대비"/>
      <sheetName val="일위대가표_(2)"/>
      <sheetName val="2000년_임금추정"/>
      <sheetName val="1_설계설명서"/>
      <sheetName val="REINF_"/>
      <sheetName val="토_적_표"/>
      <sheetName val="1_관로"/>
      <sheetName val="준검_내역서"/>
      <sheetName val="토공(우물통,기타)_"/>
      <sheetName val="교통시설_표지판"/>
      <sheetName val="전_기"/>
      <sheetName val="2003_4_1_"/>
      <sheetName val="Basic_Input"/>
      <sheetName val="Notes_1"/>
      <sheetName val="Bank_charge1"/>
      <sheetName val="3련_BOX"/>
      <sheetName val="2_단면가정"/>
      <sheetName val="4_말뚝설계"/>
      <sheetName val="11_자재단가"/>
      <sheetName val="표__지"/>
      <sheetName val="Galaxy_소비자가격표"/>
      <sheetName val="장외반출및폐기물_"/>
      <sheetName val="배수내역_(2)"/>
      <sheetName val="5호광장_(만점)"/>
      <sheetName val="인천국제_(만점)_(2)"/>
      <sheetName val="unit_4"/>
      <sheetName val="CRUDE_RE-bar"/>
      <sheetName val="단면_Ȩ栀"/>
      <sheetName val="하怅⇡"/>
      <sheetName val="ENE-CAL 1"/>
      <sheetName val="FORM-0"/>
      <sheetName val="원내역"/>
      <sheetName val="노무산출서"/>
      <sheetName val="설계명세서(종합)"/>
      <sheetName val="원가계산"/>
      <sheetName val="원가서"/>
      <sheetName val="설계예산서(토목,전기)"/>
      <sheetName val="예산내역_x0000_"/>
      <sheetName val="교대(A1)"/>
      <sheetName val="Co-ef"/>
      <sheetName val="단가조건(02년)"/>
      <sheetName val="평택고렴산업단지(토목견적).xlsx"/>
      <sheetName val="업무계획1"/>
      <sheetName val="Eq. Mobilization"/>
      <sheetName val="견적갑지"/>
      <sheetName val="을지 "/>
      <sheetName val="표준건축비"/>
      <sheetName val="COA-17"/>
      <sheetName val="C-18"/>
      <sheetName val="3_x0000__x0000__x0005_"/>
      <sheetName val="자재목록"/>
      <sheetName val="강교(Sub)"/>
      <sheetName val="일반토공견적"/>
      <sheetName val="예산대비"/>
      <sheetName val="기본단가"/>
      <sheetName val="주안3차A-A"/>
      <sheetName val="데리네이타현황"/>
      <sheetName val="DHEQSUPT"/>
      <sheetName val="진천방향"/>
      <sheetName val="_REF"/>
      <sheetName val="소방사항"/>
      <sheetName val="중기경유지급대장"/>
      <sheetName val="BQ(실행)"/>
      <sheetName val="교수설계"/>
      <sheetName val=" 냉각수펌프"/>
      <sheetName val="단가조사-2"/>
      <sheetName val="매출DATA"/>
      <sheetName val="대외공문"/>
      <sheetName val="첨부.VA실적 (2)"/>
      <sheetName val="수h"/>
      <sheetName val="VM"/>
      <sheetName val="서울판관-공통부문"/>
      <sheetName val="판매가비교"/>
      <sheetName val="유효성"/>
      <sheetName val="평3"/>
      <sheetName val="유통망계획"/>
      <sheetName val="정산내역"/>
      <sheetName val="SORCE1"/>
      <sheetName val="Pengalaman_Per"/>
      <sheetName val="FIRE_FIGHTING"/>
      <sheetName val="BEND_LOSS"/>
      <sheetName val="Load_Total"/>
      <sheetName val="실행내역서_"/>
      <sheetName val="6_일위대가"/>
      <sheetName val="static_cal"/>
      <sheetName val="콤보박스와_리스트박스의_연결"/>
      <sheetName val="A3_공사비_검토"/>
      <sheetName val="C3_토목_옹벽"/>
      <sheetName val="3_건축(현장안)"/>
      <sheetName val="2_냉난방설비공사"/>
      <sheetName val="영업_일11"/>
      <sheetName val="P_M_별"/>
      <sheetName val="매출채권_및_담보비율_변동"/>
      <sheetName val="2_건축"/>
      <sheetName val="별표_"/>
      <sheetName val="완성차_미수금"/>
      <sheetName val="CR_CODE"/>
      <sheetName val="THEME_CODE"/>
      <sheetName val="목차_및_표지"/>
      <sheetName val="단가표_(2)"/>
      <sheetName val="3_현장배치"/>
      <sheetName val="단__가__대__비__표"/>
      <sheetName val="일__위__대__가__목__록"/>
      <sheetName val="96보완계획7_12"/>
      <sheetName val="7_자동제어공사"/>
      <sheetName val="DATA_입력부"/>
      <sheetName val="중기조종사_단위단가"/>
      <sheetName val="BOM-Form_A_1_III"/>
      <sheetName val="변압기_및_발전기_용량"/>
      <sheetName val="실행,원가_최종예상"/>
      <sheetName val="전선_및_전선관"/>
      <sheetName val="ENE-CAL_1"/>
      <sheetName val="Regenerator__Concrete_Structure"/>
      <sheetName val="2_고용보험료산출근거"/>
      <sheetName val="EQT-ESTN"/>
      <sheetName val="우수공"/>
      <sheetName val="명일작업계획 (3)"/>
      <sheetName val="pile bearing capa &amp; arrenge"/>
      <sheetName val="design load"/>
      <sheetName val="stability check"/>
      <sheetName val="기성내역_x0000_"/>
      <sheetName val="기성내역Æ"/>
      <sheetName val="횡배수관"/>
      <sheetName val="열린교실"/>
      <sheetName val="하項疀"/>
      <sheetName val="일위산출"/>
      <sheetName val="2000년 임금_x0000__x0000_"/>
      <sheetName val="TYPE䢬㐵倀"/>
      <sheetName val="가설배관"/>
      <sheetName val="기계경비일람"/>
      <sheetName val="CRU"/>
      <sheetName val="가. 2006년 사업계획서"/>
      <sheetName val="집행현황"/>
      <sheetName val="대차(설명자료)"/>
      <sheetName val="시화점실행"/>
      <sheetName val="G.R300경비"/>
      <sheetName val="관로공표지"/>
      <sheetName val="영동(D)"/>
      <sheetName val="실행(1)"/>
      <sheetName val="7 (2)"/>
      <sheetName val="2000전체횸"/>
      <sheetName val="시선유도표지집계표"/>
      <sheetName val="laroux"/>
      <sheetName val="발파암계약서"/>
      <sheetName val="도급액대비"/>
      <sheetName val="계약내역"/>
      <sheetName val="계약변경"/>
      <sheetName val="예산변경사항 (2)"/>
      <sheetName val="BUS제원1"/>
      <sheetName val="b_balju_cho"/>
      <sheetName val="4-10"/>
      <sheetName val="확약서"/>
      <sheetName val="하부철근수량"/>
      <sheetName val="흥양2교토공집계표"/>
      <sheetName val="증감내역서"/>
      <sheetName val="설계서을"/>
      <sheetName val="BOX수량"/>
      <sheetName val="출력은 금물"/>
      <sheetName val="S1,3"/>
      <sheetName val="빌딩 안내"/>
      <sheetName val="품셈표"/>
      <sheetName val="구조물검사요청서"/>
      <sheetName val="관리대장"/>
      <sheetName val="BCK3672"/>
      <sheetName val="전통건설"/>
      <sheetName val="도봉2지구"/>
      <sheetName val="예총"/>
      <sheetName val="토공촕괄"/>
      <sheetName val="한수원"/>
      <sheetName val="J형측구단위수량"/>
      <sheetName val="기계경비"/>
      <sheetName val="단면 Ȩ"/>
      <sheetName val="Macro(발전기)"/>
      <sheetName val="unitpri "/>
      <sheetName val="교육계획"/>
      <sheetName val="VIC"/>
      <sheetName val="입력창"/>
      <sheetName val="용량계산"/>
      <sheetName val="냉각탑자료"/>
      <sheetName val="Reference"/>
      <sheetName val="CR Graph"/>
      <sheetName val="Macro(전기)"/>
      <sheetName val="기초물량상세"/>
      <sheetName val="보_x0000__x0000__x0005_"/>
      <sheetName val="하도급기성_(2)3"/>
      <sheetName val="하도급단가산출_(2)3"/>
      <sheetName val="입출재고현황_(2)3"/>
      <sheetName val="1_우편집중내역서2"/>
      <sheetName val="설_계3"/>
      <sheetName val="BSD_(2)2"/>
      <sheetName val="ITB_COST2"/>
      <sheetName val="design_criteria3"/>
      <sheetName val="working_load_at_the_btm_ft_3"/>
      <sheetName val="plan&amp;section_of_foundation3"/>
      <sheetName val="member_design3"/>
      <sheetName val="영업_일2"/>
      <sheetName val="Customer_Databas2"/>
      <sheetName val="2000_052"/>
      <sheetName val="2_대외공문2"/>
      <sheetName val="BSD__2_2"/>
      <sheetName val="노원열병합__건축공사기성내역서2"/>
      <sheetName val="6PILE__(돌출)2"/>
      <sheetName val="1_설계조건2"/>
      <sheetName val="6_OUTPUT2"/>
      <sheetName val="soil_bearing_check2"/>
      <sheetName val="I_설계조건2"/>
      <sheetName val="1_설계기준1"/>
      <sheetName val="대대터널_설계서2"/>
      <sheetName val="Budget_2004(DW)2"/>
      <sheetName val="PROJECT_BRIEF(EX_NEW)2"/>
      <sheetName val="접속_SLAB,BRACKET_설계2"/>
      <sheetName val="Ⅴ-2_공종별내역1"/>
      <sheetName val="VENDOR_LIST2"/>
      <sheetName val="_견적서2"/>
      <sheetName val="Budget_2005(DW)1"/>
      <sheetName val="근고_블록_유형별_수량1"/>
      <sheetName val="Sheet1_(2)1"/>
      <sheetName val="내역서_1"/>
      <sheetName val="단면_(2)2"/>
      <sheetName val="인건비_1"/>
      <sheetName val="1__설계조건_2_단면가정_3__하중계산1"/>
      <sheetName val="DATA_입력란1"/>
      <sheetName val="바_한일양산1"/>
      <sheetName val="Discount_Group1"/>
      <sheetName val="견적가_검토2"/>
      <sheetName val="공종별_집계1"/>
      <sheetName val="Ext__Stone-P1"/>
      <sheetName val="수목데이타_1"/>
      <sheetName val="crude_SLAB_RE-bar2"/>
      <sheetName val="8_PILE__(돌출)1"/>
      <sheetName val="수량산출서_갑지1"/>
      <sheetName val="3_공통공사대비1"/>
      <sheetName val="Material_Specification1"/>
      <sheetName val="조도계산서_(도서)1"/>
      <sheetName val="진행_DATA_(2)1"/>
      <sheetName val="3BL공동구_수량1"/>
      <sheetName val="페이징_배관배선1"/>
      <sheetName val="일위대가표_(2)1"/>
      <sheetName val="2F_회의실견적(5_14_일대)1"/>
      <sheetName val="배수공_시멘트_및_골재량_산출1"/>
      <sheetName val="건축공사_집계표1"/>
      <sheetName val="플랜트_설치1"/>
      <sheetName val="#34_CIVL_Original1"/>
      <sheetName val="REINF_1"/>
      <sheetName val="토_적_표1"/>
      <sheetName val="준검_내역서1"/>
      <sheetName val="토공(우물통,기타)_1"/>
      <sheetName val="3련_BOX1"/>
      <sheetName val="unit_41"/>
      <sheetName val="2000년_임금추정1"/>
      <sheetName val="수량_산출서(당초)1"/>
      <sheetName val="총_원가계산1"/>
      <sheetName val="2_하자처리현황(CS)1"/>
      <sheetName val="2003_4_1_1"/>
      <sheetName val="설산1_나1"/>
      <sheetName val="2_단면가정1"/>
      <sheetName val="4_말뚝설계1"/>
      <sheetName val="5호광장_(만점)1"/>
      <sheetName val="인천국제_(만점)_(2)1"/>
      <sheetName val="3_하중산정4_지지력1"/>
      <sheetName val="교통시설_표지판1"/>
      <sheetName val="11_자재단가1"/>
      <sheetName val="Pengalaman_Per1"/>
      <sheetName val="FIRE_FIGHTING1"/>
      <sheetName val="BEND_LOSS1"/>
      <sheetName val="1_설계설명서1"/>
      <sheetName val="Load_Total1"/>
      <sheetName val="1_관로1"/>
      <sheetName val="전_기1"/>
      <sheetName val="1차_내역서1"/>
      <sheetName val="A3_공사비_검토1"/>
      <sheetName val="C3_토목_옹벽1"/>
      <sheetName val="3_건축(현장안)1"/>
      <sheetName val="2_냉난방설비공사1"/>
      <sheetName val="실행내역서_1"/>
      <sheetName val="영업_일12"/>
      <sheetName val="P_M_별1"/>
      <sheetName val="매출채권_및_담보비율_변동1"/>
      <sheetName val="2_건축1"/>
      <sheetName val="2-3_V_D일위1"/>
      <sheetName val="CRUDE_RE-bar1"/>
      <sheetName val="표__지1"/>
      <sheetName val="static_cal1"/>
      <sheetName val="Basic_Input1"/>
      <sheetName val="Notes_2"/>
      <sheetName val="Bank_charge2"/>
      <sheetName val="Galaxy_소비자가격표1"/>
      <sheetName val="6_일위대가1"/>
      <sheetName val="배수내역_(2)1"/>
      <sheetName val="_자재물류센터_증축공사_중_철근콘크리트_공사_xlsx"/>
      <sheetName val="별표_1"/>
      <sheetName val="완성차_미수금1"/>
      <sheetName val="CR_CODE1"/>
      <sheetName val="THEME_CODE1"/>
      <sheetName val="목차_및_표지1"/>
      <sheetName val="단가표_(2)1"/>
      <sheetName val="콤보박스와_리스트박스의_연결1"/>
      <sheetName val="단__가__대__비__표1"/>
      <sheetName val="일__위__대__가__목__록1"/>
      <sheetName val="96보완계획7_121"/>
      <sheetName val="7_자동제어공사1"/>
      <sheetName val="DATA_입력부1"/>
      <sheetName val="중기조종사_단위단가1"/>
      <sheetName val="BOM-Form_A_1_III1"/>
      <sheetName val="변압기_및_발전기_용량1"/>
      <sheetName val="실행,원가_최종예상1"/>
      <sheetName val="전선_및_전선관1"/>
      <sheetName val="장외반출및폐기물_1"/>
      <sheetName val="3_현장배치1"/>
      <sheetName val="반중력식옹벽3_5"/>
      <sheetName val="Regenerator__Concrete_Structur1"/>
      <sheetName val="2_고용보험료산출근거1"/>
      <sheetName val="사급분_설계내역서"/>
      <sheetName val="ENE-CAL_11"/>
      <sheetName val="BOX규격및_설계조건입력"/>
      <sheetName val="상여_(2)"/>
      <sheetName val="생산매출_(4)"/>
      <sheetName val="평택고렴산업단지(토목견적)_xlsx"/>
      <sheetName val="금_x0000__x0000__x0005_"/>
      <sheetName val="7_PILE__(돌출)"/>
      <sheetName val="기준"/>
      <sheetName val="harsat"/>
      <sheetName val="upah_borong"/>
      <sheetName val="적용"/>
      <sheetName val="산근"/>
      <sheetName val="s"/>
      <sheetName val="입찰"/>
      <sheetName val="현경"/>
      <sheetName val="대치판정"/>
      <sheetName val="품목납기"/>
      <sheetName val="제잡비"/>
      <sheetName val="건축내역서 (경제상무실)"/>
      <sheetName val="MIJIBI"/>
      <sheetName val="(A)내역서"/>
      <sheetName val="현장경상비"/>
      <sheetName val="통합보할공정표"/>
      <sheetName val="내역서적용"/>
      <sheetName val="XL4Poppy"/>
      <sheetName val="전기단가조사서"/>
      <sheetName val="유림총괄"/>
      <sheetName val="시운전연료"/>
      <sheetName val="편입용지조서"/>
      <sheetName val="토목(대안)"/>
      <sheetName val="부대tu"/>
      <sheetName val="inputdata"/>
      <sheetName val="공사"/>
      <sheetName val="목포전화국"/>
      <sheetName val="배관배선 단가조사"/>
      <sheetName val="일위대가집계"/>
      <sheetName val="기본자료"/>
      <sheetName val="내역_FILE"/>
      <sheetName val="Sheet6"/>
      <sheetName val="Salary(해외)"/>
      <sheetName val="면적"/>
      <sheetName val="***********************00"/>
      <sheetName val="식재"/>
      <sheetName val="식재출력용"/>
      <sheetName val="유지관리"/>
      <sheetName val="설비견적"/>
      <sheetName val="매립"/>
      <sheetName val="P1"/>
      <sheetName val="매매"/>
      <sheetName val="전신"/>
      <sheetName val="목재동바리"/>
      <sheetName val="출력X"/>
      <sheetName val="기본설계기준"/>
      <sheetName val="위치조서"/>
      <sheetName val="계획고"/>
      <sheetName val="배수관공"/>
      <sheetName val="설계명세"/>
      <sheetName val="덕전리"/>
      <sheetName val="사다리"/>
      <sheetName val="단양 00 아파트-세부내역"/>
      <sheetName val="내역서단가산출용"/>
      <sheetName val="덤프트럭계수"/>
      <sheetName val="7단가"/>
      <sheetName val="Module1"/>
      <sheetName val="내역서(ebs)"/>
      <sheetName val="사토(신천경유)"/>
      <sheetName val="공정율"/>
      <sheetName val="자금청구"/>
      <sheetName val="해평견적"/>
      <sheetName val="제조원가(확인)"/>
      <sheetName val="US$ I (SEG.)"/>
      <sheetName val="받check"/>
      <sheetName val="3.하중산怸ς੶⾿_x0000__x0000_"/>
      <sheetName val="3.하중산뼘ʃ੶⿙_x0000__x0000_"/>
      <sheetName val="3.하중산倀ˊ੶⿙_x0000__x0000_"/>
      <sheetName val="수영4,5,6,7,8,9"/>
      <sheetName val="일위대가표_x0000__x0000__x0005__x0000_"/>
      <sheetName val="주소(한문_x0000_"/>
      <sheetName val="She׃⽯_x0000__x0000_"/>
      <sheetName val="She嘉°_x0000__x0000_"/>
      <sheetName val="96작생능"/>
      <sheetName val="공종구간"/>
      <sheetName val="단가(전기)"/>
      <sheetName val="구간공종"/>
      <sheetName val="시험비단가"/>
      <sheetName val="제품표준규격"/>
      <sheetName val="사용자정의"/>
      <sheetName val="Baby일위대가"/>
      <sheetName val="공사비명세서"/>
      <sheetName val="주소록"/>
      <sheetName val="남양주부대"/>
      <sheetName val="실행예산서"/>
      <sheetName val="적용단가"/>
      <sheetName val="자동제어"/>
      <sheetName val="일용노임단가"/>
      <sheetName val="단가및재료비"/>
      <sheetName val="토목내역서 (도급단가)"/>
      <sheetName val="1공구계약서"/>
      <sheetName val="우수공,맨홀,집수정"/>
      <sheetName val="인건비단가"/>
      <sheetName val="내역서 (2)"/>
      <sheetName val="방호시설검토"/>
      <sheetName val="EJ"/>
      <sheetName val="밸브설치"/>
      <sheetName val="단가(1)"/>
      <sheetName val="관로내역원"/>
      <sheetName val="inv(IT)"/>
      <sheetName val="C1ㅇ"/>
      <sheetName val="자탐간선산출서"/>
      <sheetName val="TRE TABLE"/>
      <sheetName val="백암비스타내역"/>
      <sheetName val="참조M"/>
      <sheetName val="상무2지구(공사) (8)"/>
      <sheetName val="삭제금지단가"/>
      <sheetName val="토건"/>
      <sheetName val="인상효1"/>
      <sheetName val="JA8-4"/>
      <sheetName val="공사비총괄표"/>
      <sheetName val="설-원가"/>
      <sheetName val="갱문및옹벽집계"/>
      <sheetName val="금융비용"/>
      <sheetName val="3.내역서"/>
      <sheetName val="sand토적"/>
      <sheetName val="수토공단위당"/>
      <sheetName val="단가일람"/>
      <sheetName val="조경일람"/>
      <sheetName val="물량내역"/>
      <sheetName val="한일양산"/>
      <sheetName val="단위목록"/>
      <sheetName val="기계경비목록"/>
      <sheetName val="경영상태"/>
      <sheetName val="감시단가"/>
      <sheetName val="b_balju-단가단가단가"/>
      <sheetName val="사업수지"/>
      <sheetName val="XREF"/>
      <sheetName val="내   역"/>
      <sheetName val="사업부배부A"/>
      <sheetName val="유림콘도"/>
      <sheetName val="도기류"/>
      <sheetName val="입력폼"/>
      <sheetName val="토공수량"/>
      <sheetName val="Coding"/>
      <sheetName val="Tree"/>
      <sheetName val="Æo°¡±aAØ"/>
      <sheetName val="Cost Reduction"/>
      <sheetName val="슬래브수량"/>
      <sheetName val="6동"/>
      <sheetName val="국공유지및사유지"/>
      <sheetName val="sk(4)"/>
      <sheetName val="주_x0000_"/>
      <sheetName val="주萹"/>
      <sheetName val="점수계산1-2"/>
      <sheetName val="하수급견적대비"/>
      <sheetName val="매출"/>
      <sheetName val="2000제조1"/>
      <sheetName val="keyword"/>
      <sheetName val="관로토공"/>
      <sheetName val="factors"/>
      <sheetName val="FANDBS"/>
      <sheetName val="GRDATA"/>
      <sheetName val="SHAFTDBSE"/>
      <sheetName val="MATRLDATA"/>
      <sheetName val="환율change"/>
      <sheetName val="4 LINE"/>
      <sheetName val="7 th"/>
      <sheetName val="FCU (2)"/>
      <sheetName val="중기사용료산출근거"/>
      <sheetName val="단가 및 재료비"/>
      <sheetName val="Quantity"/>
      <sheetName val="투입실적"/>
      <sheetName val="#REF!"/>
      <sheetName val="Re-bar"/>
      <sheetName val="tuong"/>
      <sheetName val="배수공 주요자재 집계표"/>
      <sheetName val="구미4단2.XLS"/>
      <sheetName val="%EA%B5%AC%EB%AF%B84%EB%8B%A82.X"/>
      <sheetName val="ahs"/>
      <sheetName val="metode"/>
      <sheetName val="kimre scrubber"/>
      <sheetName val="확산동"/>
      <sheetName val="GRDBS"/>
      <sheetName val="예산 세부사항"/>
      <sheetName val="CC16-내역서"/>
      <sheetName val="제경비"/>
      <sheetName val="단가산출1"/>
      <sheetName val="단가산출2"/>
      <sheetName val="Const Staff"/>
      <sheetName val="FREU Engineering"/>
      <sheetName val="Startup Staff"/>
      <sheetName val="매입세"/>
      <sheetName val="만수배관단가"/>
      <sheetName val="FRP배관단가(만수)"/>
      <sheetName val="CONCRETE"/>
      <sheetName val="지구단위계획"/>
      <sheetName val="직공비"/>
      <sheetName val="EQUIPMENT -2"/>
      <sheetName val="도급양식"/>
      <sheetName val="건설성적"/>
      <sheetName val="PumpSpec"/>
      <sheetName val="Tender Summary"/>
      <sheetName val="공사내역서(을)실행"/>
      <sheetName val="FORM_0"/>
      <sheetName val="부대시설"/>
      <sheetName val="가설건물"/>
      <sheetName val="저"/>
      <sheetName val="1F"/>
      <sheetName val="총체보활공정표"/>
      <sheetName val="back-data"/>
      <sheetName val="인월수표"/>
      <sheetName val="Despacho (c.civil)"/>
      <sheetName val="DIAPHRAGM"/>
      <sheetName val="단가표 "/>
      <sheetName val="전체내역서"/>
      <sheetName val="1,2,3,4,5단위수량"/>
      <sheetName val="비목군단가비교표"/>
      <sheetName val="6월실적"/>
      <sheetName val="타공종이기"/>
      <sheetName val="본사 보고"/>
      <sheetName val="카렌스센터계량기설치공사"/>
      <sheetName val="원료분석"/>
      <sheetName val="도급견적가"/>
      <sheetName val="주소"/>
      <sheetName val="관리,공감"/>
      <sheetName val="SULKEA"/>
      <sheetName val="삼보지질"/>
      <sheetName val="배수설비"/>
      <sheetName val="분전반"/>
      <sheetName val="공사원가계산서"/>
      <sheetName val="4.주beam"/>
      <sheetName val="보안등"/>
      <sheetName val="b_balju"/>
      <sheetName val="4.2.1 마루높이 검토"/>
      <sheetName val="TOTAL3"/>
      <sheetName val="제2호단위수량"/>
      <sheetName val="총괄수지표"/>
      <sheetName val="RE9604"/>
      <sheetName val="SCHEDULE"/>
      <sheetName val="전동기"/>
      <sheetName val="자  재"/>
      <sheetName val="건축외주"/>
      <sheetName val="내역5"/>
      <sheetName val="잡비"/>
      <sheetName val="재료집계표"/>
      <sheetName val="전시관"/>
      <sheetName val="조직공사중"/>
      <sheetName val="단면제원"/>
      <sheetName val="잡비계산"/>
      <sheetName val="현장관리"/>
      <sheetName val="강당집계표-하임"/>
      <sheetName val="매설지선굴착"/>
      <sheetName val="공량산출서"/>
      <sheetName val="내역서적용수량"/>
      <sheetName val="도급내역"/>
      <sheetName val="단위수량산출"/>
      <sheetName val="1000 DB구축 부표"/>
      <sheetName val="공종별"/>
      <sheetName val="기흥하도용"/>
      <sheetName val="4.자재비(총괄)"/>
      <sheetName val="문학간접"/>
      <sheetName val="견"/>
      <sheetName val="물가시세표"/>
      <sheetName val="입찰보고"/>
      <sheetName val="777"/>
      <sheetName val="예정(3)"/>
      <sheetName val="동원(3)"/>
      <sheetName val="설계흐름도"/>
      <sheetName val="수안보-MBR1"/>
      <sheetName val="도장수량(하1)"/>
      <sheetName val="주형"/>
      <sheetName val="Sheet17"/>
      <sheetName val="명세서"/>
      <sheetName val="구천"/>
      <sheetName val="사원등록"/>
      <sheetName val="호봉 (2)"/>
      <sheetName val="도로단위당"/>
      <sheetName val="주공기준"/>
      <sheetName val="소총괄표1"/>
      <sheetName val="맨홀수량"/>
      <sheetName val="공통부대비"/>
      <sheetName val="98NS-N"/>
      <sheetName val="청주(철골발주의뢰서)"/>
      <sheetName val="분전함신설"/>
      <sheetName val="접지1종"/>
      <sheetName val="s.v"/>
      <sheetName val="보할최종(준공)only"/>
      <sheetName val="손익차9월2"/>
      <sheetName val="암거"/>
      <sheetName val="건공요율"/>
      <sheetName val="집수A"/>
      <sheetName val="집수정(600-700)"/>
      <sheetName val="원가계산(2)"/>
      <sheetName val="원가계산서(남측)"/>
      <sheetName val="총물량"/>
      <sheetName val="설비단가표"/>
      <sheetName val="신축(단위)"/>
      <sheetName val="G_R300경비"/>
      <sheetName val="건축내역서_(경제상무실)"/>
      <sheetName val="가__2006년_사업계획서"/>
      <sheetName val="배관배선_단가조사"/>
      <sheetName val="죽원1교"/>
      <sheetName val="공통비(전체)"/>
      <sheetName val="변경내역을"/>
      <sheetName val="BJJIN"/>
      <sheetName val="내부수지예산"/>
      <sheetName val="가로등일위대가"/>
      <sheetName val="견적사양비교표"/>
      <sheetName val="주차구획선수량"/>
      <sheetName val="골프장예산"/>
      <sheetName val="금호"/>
      <sheetName val="파이프류"/>
      <sheetName val="연부97-1"/>
      <sheetName val="월별손익"/>
      <sheetName val="화설내"/>
      <sheetName val="공무팀"/>
      <sheetName val="9902"/>
      <sheetName val="물량산출근거"/>
      <sheetName val="내역서(교량)전체"/>
      <sheetName val="총갑지"/>
      <sheetName val="제잡비계산"/>
      <sheetName val="철근량"/>
      <sheetName val="97년 추정"/>
      <sheetName val="합천내역"/>
      <sheetName val="스포회원매출"/>
      <sheetName val="TEMP2"/>
      <sheetName val="금주1교"/>
      <sheetName val="본사인상전"/>
      <sheetName val=" "/>
      <sheetName val="국내"/>
      <sheetName val="토적표"/>
      <sheetName val="건축내역(진해석동)"/>
      <sheetName val="도급"/>
      <sheetName val="시산표"/>
      <sheetName val="건축공사집계"/>
      <sheetName val="차선도색-연장,수량(1)"/>
      <sheetName val="유류수불내역2-9"/>
      <sheetName val="다곡2교"/>
      <sheetName val="대장"/>
      <sheetName val="BASIC"/>
      <sheetName val="가중치"/>
      <sheetName val="일위대가-01"/>
      <sheetName val="공사분석"/>
      <sheetName val="22신설수량"/>
      <sheetName val="일용노임단가2001상"/>
      <sheetName val="참조자료"/>
      <sheetName val="사유서제출현황-2"/>
      <sheetName val="조달청적격심사"/>
      <sheetName val="가계부"/>
      <sheetName val="제품목록"/>
      <sheetName val="매입매출관리"/>
      <sheetName val="1.수인터널"/>
      <sheetName val="실행예산"/>
      <sheetName val="인테리어"/>
      <sheetName val="F1"/>
      <sheetName val="TABLE DB"/>
      <sheetName val="쌍용 data base"/>
      <sheetName val="난간벽단위"/>
      <sheetName val="원본"/>
      <sheetName val="(2)자금(신용)"/>
      <sheetName val="960_x0000_꧚ƭ_x0000__x0000_"/>
      <sheetName val="냉천부勅_x0010_"/>
      <sheetName val="법면수집"/>
      <sheetName val="석축설면"/>
      <sheetName val="법면단"/>
      <sheetName val="원-울"/>
      <sheetName val="내-울"/>
      <sheetName val="견적대비 견적서"/>
      <sheetName val="총괄내역서 (2)"/>
      <sheetName val="1-9 피뢰 및 접지공사"/>
      <sheetName val="화산경계"/>
      <sheetName val="공주-교대(A1)"/>
      <sheetName val="실행내역 "/>
      <sheetName val="서식"/>
      <sheetName val="장비비"/>
      <sheetName val="dike도수로"/>
      <sheetName val="정읍_x0000__x0000_"/>
      <sheetName val="중기비"/>
      <sheetName val="EQUIP LIST"/>
      <sheetName val="VS P-Q"/>
      <sheetName val="당진1,2호기전선관설치및접지4차삱eᮛ_x0000_"/>
      <sheetName val="당진1,2호기전선관설치및접지4차_x0000__x0000_אּɱ삱"/>
      <sheetName val="당진1,2호기전선관설치및접지4차_x0000_˦웠"/>
      <sheetName val="당진1,2호기전선관설치및접지4차_x0000_웠"/>
      <sheetName val="Macro(차단기)"/>
      <sheetName val="도급예산내역서봉투"/>
      <sheetName val="도급예산내역서총괄표"/>
      <sheetName val="설계산출표지"/>
      <sheetName val="을부담운반비"/>
      <sheetName val="설계산출기초"/>
      <sheetName val="운반비산출"/>
      <sheetName val="총내역서"/>
      <sheetName val="종현황"/>
      <sheetName val="을-ATYPE"/>
      <sheetName val="교량하부공"/>
      <sheetName val="미장"/>
      <sheetName val="철골"/>
      <sheetName val="어음수표추가테스트"/>
      <sheetName val="견적내역"/>
      <sheetName val="간접비계산"/>
      <sheetName val="울산시산표"/>
      <sheetName val="울산자동제어"/>
      <sheetName val="도급b_balju"/>
      <sheetName val="98태백"/>
      <sheetName val="양수장(기계)"/>
      <sheetName val="금액"/>
      <sheetName val="CIVIL"/>
      <sheetName val="8. 내진해석"/>
      <sheetName val="★도급내역"/>
      <sheetName val="현장별"/>
      <sheetName val="주beam"/>
      <sheetName val="NEWDRAW"/>
      <sheetName val="00000"/>
      <sheetName val="사급자재"/>
      <sheetName val="낙찰표"/>
      <sheetName val="현장관리비 산출내역"/>
      <sheetName val="인수공규격"/>
      <sheetName val="대부예산서"/>
      <sheetName val="MORTAR생산및타설(1;3)"/>
      <sheetName val="내역서을지"/>
      <sheetName val="방배동내역(리라)"/>
      <sheetName val="부대공사총괄"/>
      <sheetName val="건축공사집계표"/>
      <sheetName val="방배동내역 (총괄)"/>
      <sheetName val="HW GROUP-수정"/>
      <sheetName val="견적집계"/>
      <sheetName val="e4-6-%"/>
      <sheetName val="이자율"/>
      <sheetName val="빙축열"/>
      <sheetName val="STAND20"/>
      <sheetName val="효성CB 1P기초"/>
      <sheetName val="시장성초안camera"/>
      <sheetName val="침하계"/>
      <sheetName val="tra-vat-lieu"/>
      <sheetName val="일위대가_1_"/>
      <sheetName val="구미4단2_XLS"/>
      <sheetName val="%EA%B5%AC%EB%AF%B84%EB%8B%A82_X"/>
      <sheetName val="단가_및_재료비"/>
      <sheetName val="Const_Staff"/>
      <sheetName val="FREU_Engineering"/>
      <sheetName val="Startup_Staff"/>
      <sheetName val="FCU_(2)"/>
      <sheetName val="kimre_scrubber"/>
      <sheetName val="예산_세부사항"/>
      <sheetName val="4_LINE"/>
      <sheetName val="7_th"/>
      <sheetName val="#1 PLANT"/>
      <sheetName val="MOB-MAN1"/>
      <sheetName val="SEX"/>
      <sheetName val="TT04"/>
      <sheetName val="UU-TK-05"/>
      <sheetName val="2_고용보험료산출근거2"/>
      <sheetName val="구미4단2_XLS1"/>
      <sheetName val="%EA%B5%AC%EB%AF%B84%EB%8B%A82_1"/>
      <sheetName val="FCU_(2)1"/>
      <sheetName val="kimre_scrubber1"/>
      <sheetName val="예산_세부사항1"/>
      <sheetName val="단가_및_재료비1"/>
      <sheetName val="Const_Staff1"/>
      <sheetName val="FREU_Engineering1"/>
      <sheetName val="Startup_Staff1"/>
      <sheetName val="4_LINE1"/>
      <sheetName val="7_th1"/>
      <sheetName val="#1_PLANT"/>
      <sheetName val="_냉각수펌프"/>
      <sheetName val="Tender_Summary"/>
      <sheetName val="포장직선구간"/>
      <sheetName val="전산품의"/>
      <sheetName val="이페이지 절대 지우거나 수정 금지"/>
      <sheetName val="집계표-건축"/>
      <sheetName val="내역서-냉.난방"/>
      <sheetName val="내역서-전기,통신,소방"/>
      <sheetName val="내역서-기계설비"/>
      <sheetName val="쓰레기장"/>
      <sheetName val="유리"/>
      <sheetName val="구간별관경"/>
      <sheetName val="상하차비용"/>
      <sheetName val="Tool"/>
      <sheetName val="그림"/>
      <sheetName val="신상기록(지우지 말것)"/>
      <sheetName val="변경내역"/>
      <sheetName val="은행"/>
      <sheetName val="집계표(공종별)"/>
      <sheetName val="연령현황"/>
      <sheetName val="벽체면적당일위대가"/>
      <sheetName val="일반부표"/>
      <sheetName val="지하발전소수량집계"/>
      <sheetName val="보고"/>
      <sheetName val="1,2"/>
      <sheetName val="9,10"/>
      <sheetName val="11,12"/>
      <sheetName val="13,14"/>
      <sheetName val="15,16"/>
      <sheetName val="17,18"/>
      <sheetName val="19,20"/>
      <sheetName val="23,24"/>
      <sheetName val="25,26"/>
      <sheetName val="27,28"/>
      <sheetName val="29,30"/>
      <sheetName val="3,4"/>
      <sheetName val="31,32"/>
      <sheetName val="33,34"/>
      <sheetName val="5,6"/>
      <sheetName val="56"/>
      <sheetName val="7,8"/>
      <sheetName val="bm-marine"/>
      <sheetName val="203"/>
      <sheetName val="기본데이타입력"/>
      <sheetName val="당초계약"/>
      <sheetName val="차체부품 INS REPORT(갑)"/>
      <sheetName val="⑻동원인원산출서⑧"/>
      <sheetName val="2001상반기노임"/>
      <sheetName val="0Title"/>
      <sheetName val="간槜"/>
      <sheetName val=""/>
      <sheetName val="월별생산"/>
      <sheetName val="실행-토"/>
      <sheetName val="안산기계장치"/>
      <sheetName val="G_R300경비1"/>
      <sheetName val="건축내역서_(경제상무실)1"/>
      <sheetName val="가__2006년_사업계획서1"/>
      <sheetName val="배관배선_단가조사1"/>
      <sheetName val="s_v"/>
      <sheetName val="배수공_주요자재_집계표"/>
      <sheetName val="단양_00_아파트-세부내역"/>
      <sheetName val="97년_추정"/>
      <sheetName val="7_(2)"/>
      <sheetName val="_"/>
      <sheetName val="1_수인터널"/>
      <sheetName val="빌딩_안내"/>
      <sheetName val="TEMP1"/>
      <sheetName val="TABLE_DB"/>
      <sheetName val="쌍용_data_base"/>
      <sheetName val="4안전율"/>
      <sheetName val="날개수량1.5"/>
      <sheetName val="대안 토목 내역서"/>
      <sheetName val="EQ-R1"/>
      <sheetName val="케이블 규격"/>
      <sheetName val="11.자재단_x0000_"/>
      <sheetName val="REI_x0000__x0000__x0000_"/>
      <sheetName val="5호광장(낙찰_x0000_"/>
      <sheetName val="제수"/>
      <sheetName val="공기"/>
      <sheetName val="Quality"/>
      <sheetName val="People"/>
      <sheetName val="Risk"/>
      <sheetName val="Training"/>
      <sheetName val="General"/>
      <sheetName val="Instructions"/>
      <sheetName val="R&amp;D"/>
      <sheetName val="물량표(신)"/>
      <sheetName val="____2_________________________2"/>
      <sheetName val="INPUT(덕도방향-시점_x0000_"/>
      <sheetName val="3"/>
      <sheetName val="2000_x0000__x0000__x0005__x0000_또ঘ"/>
      <sheetName val="년도별실"/>
      <sheetName val="회사기초자료"/>
      <sheetName val="5지구단위"/>
      <sheetName val="FIRE FIGHTIN遠"/>
      <sheetName val="보"/>
      <sheetName val="금"/>
      <sheetName val="960"/>
      <sheetName val="당진1,2호기전선관설치및접지4차"/>
      <sheetName val="2000"/>
      <sheetName val="2000전체_x0000_"/>
      <sheetName val="TYPE¬_x0000_Ԁ"/>
      <sheetName val="지수"/>
      <sheetName val="실행趠锏"/>
      <sheetName val="인공LIST"/>
      <sheetName val="일위대가-02"/>
      <sheetName val="심사계산"/>
      <sheetName val="심사물량"/>
      <sheetName val="금광1터널"/>
      <sheetName val="노임,재료呀"/>
      <sheetName val="SP10"/>
      <sheetName val="DG"/>
      <sheetName val="Div26 - Elect"/>
      <sheetName val="Sum"/>
      <sheetName val="Bldg"/>
      <sheetName val="一次"/>
      <sheetName val="报价清单(2)"/>
      <sheetName val="valeurs de base"/>
      <sheetName val="tifico"/>
      <sheetName val="StructEarth 3"/>
      <sheetName val="BG"/>
      <sheetName val="125x125"/>
      <sheetName val="Fan"/>
      <sheetName val="MEPRECON#"/>
      <sheetName val="FitOutConfCentre"/>
      <sheetName val="Earthwork"/>
      <sheetName val="BGD"/>
      <sheetName val="KCS"/>
      <sheetName val="KD"/>
      <sheetName val="KH"/>
      <sheetName val="KT"/>
      <sheetName val="KTNL"/>
      <sheetName val="PX-SX"/>
      <sheetName val="TC"/>
      <sheetName val="Lcau - Lxuc"/>
      <sheetName val="Dầm 1"/>
      <sheetName val="Settings"/>
      <sheetName val="Tro giup"/>
      <sheetName val="Div26_-_Elect"/>
      <sheetName val="StructEarth_3"/>
      <sheetName val="valeurs_de_base"/>
      <sheetName val="DGG"/>
      <sheetName val="HMCV"/>
      <sheetName val="CauKien"/>
      <sheetName val="一発シート"/>
      <sheetName val="MTO REV.0"/>
      <sheetName val="Goc CC"/>
      <sheetName val="Cash2"/>
      <sheetName val="Z"/>
      <sheetName val="Elec LG"/>
      <sheetName val="Elec MG"/>
      <sheetName val="day dien"/>
      <sheetName val="valeurs_de_base1"/>
      <sheetName val="Div26_-_Elect1"/>
      <sheetName val="Dầm_1"/>
      <sheetName val="StructEarth_31"/>
      <sheetName val="Tro_giup"/>
      <sheetName val="Lcau_-_Lxuc"/>
      <sheetName val="MTO_REV_0"/>
      <sheetName val="Goc_CC"/>
      <sheetName val="Elec_LG"/>
      <sheetName val="Elec_MG"/>
      <sheetName val="day_dien"/>
      <sheetName val="3_공통공사대비2"/>
      <sheetName val="준검_내역서2"/>
      <sheetName val="인건비_2"/>
      <sheetName val="G_R300경비2"/>
      <sheetName val="valeurs_de_base2"/>
      <sheetName val="Div26_-_Elect2"/>
      <sheetName val="Dầm_11"/>
      <sheetName val="StructEarth_32"/>
      <sheetName val="Tro_giup1"/>
      <sheetName val="Lcau_-_Lxuc1"/>
      <sheetName val="MTO_REV_01"/>
      <sheetName val="Goc_CC1"/>
      <sheetName val="Elec_LG1"/>
      <sheetName val="Elec_MG1"/>
      <sheetName val="day_dien1"/>
      <sheetName val="tabulation (comparison)"/>
      <sheetName val="soil_bearing_check3"/>
      <sheetName val="3_공통공사대비3"/>
      <sheetName val="준검_내역서3"/>
      <sheetName val="인건비_3"/>
      <sheetName val="G_R300경비3"/>
      <sheetName val="valeurs_de_base3"/>
      <sheetName val="Div26_-_Elect3"/>
      <sheetName val="Dầm_12"/>
      <sheetName val="StructEarth_33"/>
      <sheetName val="Tro_giup2"/>
      <sheetName val="Lcau_-_Lxuc2"/>
      <sheetName val="MTO_REV_02"/>
      <sheetName val="Goc_CC2"/>
      <sheetName val="BSD_(2)3"/>
      <sheetName val="_견적서3"/>
      <sheetName val="2_고용보험료산출근거3"/>
      <sheetName val="구미4단2_XLS2"/>
      <sheetName val="%EA%B5%AC%EB%AF%B84%EB%8B%A82_2"/>
      <sheetName val="Elec_LG2"/>
      <sheetName val="Elec_MG2"/>
      <sheetName val="day_dien2"/>
      <sheetName val="BEND_LOSS2"/>
      <sheetName val="96보완계획7_122"/>
      <sheetName val="가__2006년_사업계획서2"/>
      <sheetName val="건축내역서_(경제상무실)2"/>
      <sheetName val="실행내역서_2"/>
      <sheetName val="배관배선_단가조사2"/>
      <sheetName val="Sheet1_(2)2"/>
      <sheetName val="수목데이타_2"/>
      <sheetName val="GFA 1"/>
      <sheetName val="Gtvl"/>
      <sheetName val="Thkp"/>
      <sheetName val="PTVT"/>
      <sheetName val="DI-ESTI"/>
      <sheetName val="Gia_THKP"/>
      <sheetName val="GiaTH_PT2"/>
      <sheetName val="Product"/>
      <sheetName val="A6"/>
      <sheetName val="THVT"/>
      <sheetName val="1_MV"/>
      <sheetName val="MTC"/>
      <sheetName val="tonghop"/>
      <sheetName val="DATA2"/>
      <sheetName val="_______________________00"/>
      <sheetName val="ESTI."/>
      <sheetName val="Item-DATA"/>
      <sheetName val="NSA fr Revit"/>
      <sheetName val="SITE-E"/>
      <sheetName val="DTICH_OLD"/>
      <sheetName val="07.HT PODIUM"/>
      <sheetName val="04.KC HAM"/>
      <sheetName val="05.KC THAN_OK"/>
      <sheetName val="08.HT CANHO_OK"/>
      <sheetName val="INDEX"/>
      <sheetName val="Keothep"/>
      <sheetName val="DTICH"/>
      <sheetName val="DATA.KC"/>
      <sheetName val="外気負荷"/>
      <sheetName val="CTG"/>
      <sheetName val="Prelims"/>
      <sheetName val="Gia"/>
      <sheetName val="D&amp;W"/>
      <sheetName val="149-2"/>
      <sheetName val="General2"/>
      <sheetName val="Foreigner"/>
      <sheetName val="Areas"/>
      <sheetName val="Slab Post-Tension "/>
      <sheetName val="04 - XUONG DET B"/>
      <sheetName val="CTGX"/>
      <sheetName val="CTG-1"/>
      <sheetName val="DATA.H"/>
      <sheetName val="NEW-PANEL"/>
      <sheetName val="新规"/>
      <sheetName val="NET ALL (M)"/>
      <sheetName val="ctTBA"/>
      <sheetName val="入力作成表"/>
      <sheetName val="member_design4"/>
      <sheetName val="design_criteria4"/>
      <sheetName val="working_load_at_the_btm_ft_4"/>
      <sheetName val="plan&amp;section_of_foundation4"/>
      <sheetName val="soil_bearing_check4"/>
      <sheetName val="3_공통공사대비4"/>
      <sheetName val="준검_내역서4"/>
      <sheetName val="인건비_4"/>
      <sheetName val="G_R300경비4"/>
      <sheetName val="하도급기성_(2)4"/>
      <sheetName val="하도급단가산출_(2)4"/>
      <sheetName val="valeurs_de_base4"/>
      <sheetName val="Div26_-_Elect4"/>
      <sheetName val="StructEarth_34"/>
      <sheetName val="Lcau_-_Lxuc3"/>
      <sheetName val="Dầm_13"/>
      <sheetName val="Tro_giup3"/>
      <sheetName val="BSD_(2)4"/>
      <sheetName val="_견적서4"/>
      <sheetName val="2_고용보험료산출근거4"/>
      <sheetName val="구미4단2_XLS3"/>
      <sheetName val="%EA%B5%AC%EB%AF%B84%EB%8B%A82_3"/>
      <sheetName val="MTO_REV_03"/>
      <sheetName val="Goc_CC3"/>
      <sheetName val="Elec_LG3"/>
      <sheetName val="Elec_MG3"/>
      <sheetName val="day_dien3"/>
      <sheetName val="BEND_LOSS3"/>
      <sheetName val="96보완계획7_123"/>
      <sheetName val="가__2006년_사업계획서3"/>
      <sheetName val="건축내역서_(경제상무실)3"/>
      <sheetName val="실행내역서_3"/>
      <sheetName val="배관배선_단가조사3"/>
      <sheetName val="Sheet1_(2)3"/>
      <sheetName val="수목데이타_3"/>
      <sheetName val="tabulation_(comparison)"/>
      <sheetName val="GFA_1"/>
      <sheetName val="ESTI_"/>
      <sheetName val="Slab_Post-Tension_"/>
      <sheetName val="NSA_fr_Revit"/>
      <sheetName val="07_HT_PODIUM"/>
      <sheetName val="04_KC_HAM"/>
      <sheetName val="05_KC_THAN_OK"/>
      <sheetName val="08_HT_CANHO_OK"/>
      <sheetName val="DATA_KC"/>
      <sheetName val="04_-_XUONG_DET_B"/>
      <sheetName val="DATA_H"/>
      <sheetName val="Analisa Upah &amp; Bahan Plum"/>
      <sheetName val="HRG BHN"/>
      <sheetName val="Chenh lech vat tu"/>
      <sheetName val="THKL"/>
      <sheetName val="材料单价表"/>
      <sheetName val="FS"/>
      <sheetName val="경상비"/>
      <sheetName val="Preliminaries"/>
      <sheetName val="업체별단가"/>
      <sheetName val="Analisa_Upah_&amp;_Bahan_Plum"/>
      <sheetName val="HRG_BHN"/>
      <sheetName val="Chenh_lech_vat_tu"/>
      <sheetName val="MTL(AG)"/>
      <sheetName val="MAIN GATE HOUSE"/>
      <sheetName val="Doi so"/>
      <sheetName val="gia vt,nc,may"/>
      <sheetName val="MATL"/>
      <sheetName val="CF -Update 31Jul06"/>
      <sheetName val="Elektrikal"/>
      <sheetName val="rekap.c"/>
      <sheetName val="Config"/>
      <sheetName val="B15"/>
      <sheetName val="B16"/>
      <sheetName val="B17"/>
      <sheetName val="B4-D3"/>
      <sheetName val="B8"/>
      <sheetName val="Gia_GC_Satthep"/>
      <sheetName val="Bill 2.2 Villa 2 beds"/>
      <sheetName val="Daf 1"/>
      <sheetName val="Bill of Qty MEP"/>
      <sheetName val="U.P_Breakdown"/>
      <sheetName val="giathanh1"/>
      <sheetName val="Don gia"/>
      <sheetName val="BAOCHE A"/>
      <sheetName val="Final Summary (To check)"/>
      <sheetName val="cataloge moi"/>
      <sheetName val="phân tích hiệu quả"/>
      <sheetName val="RATE"/>
      <sheetName val="member_design5"/>
      <sheetName val="design_criteria5"/>
      <sheetName val="working_load_at_the_btm_ft_5"/>
      <sheetName val="plan&amp;section_of_foundation5"/>
      <sheetName val="soil_bearing_check5"/>
      <sheetName val="3_공통공사대비5"/>
      <sheetName val="준검_내역서5"/>
      <sheetName val="인건비_5"/>
      <sheetName val="G_R300경비5"/>
      <sheetName val="하도급기성_(2)5"/>
      <sheetName val="하도급단가산출_(2)5"/>
      <sheetName val="valeurs_de_base5"/>
      <sheetName val="Div26_-_Elect5"/>
      <sheetName val="Dầm_14"/>
      <sheetName val="StructEarth_35"/>
      <sheetName val="Tro_giup4"/>
      <sheetName val="Lcau_-_Lxuc4"/>
      <sheetName val="MTO_REV_04"/>
      <sheetName val="Goc_CC4"/>
      <sheetName val="BSD_(2)5"/>
      <sheetName val="_견적서5"/>
      <sheetName val="2_고용보험료산출근거5"/>
      <sheetName val="구미4단2_XLS4"/>
      <sheetName val="%EA%B5%AC%EB%AF%B84%EB%8B%A82_4"/>
      <sheetName val="Elec_LG4"/>
      <sheetName val="Elec_MG4"/>
      <sheetName val="day_dien4"/>
      <sheetName val="BEND_LOSS4"/>
      <sheetName val="96보완계획7_124"/>
      <sheetName val="가__2006년_사업계획서4"/>
      <sheetName val="건축내역서_(경제상무실)4"/>
      <sheetName val="실행내역서_4"/>
      <sheetName val="배관배선_단가조사4"/>
      <sheetName val="Sheet1_(2)4"/>
      <sheetName val="수목데이타_4"/>
      <sheetName val="tabulation_(comparison)1"/>
      <sheetName val="GFA_11"/>
      <sheetName val="ESTI_1"/>
      <sheetName val="NSA_fr_Revit1"/>
      <sheetName val="07_HT_PODIUM1"/>
      <sheetName val="04_KC_HAM1"/>
      <sheetName val="05_KC_THAN_OK1"/>
      <sheetName val="08_HT_CANHO_OK1"/>
      <sheetName val="DATA_KC1"/>
      <sheetName val="04_-_XUONG_DET_B1"/>
      <sheetName val="DATA_H1"/>
      <sheetName val="단가_및_재료비2"/>
      <sheetName val="FCU_(2)2"/>
      <sheetName val="kimre_scrubber2"/>
      <sheetName val="2-3_V_D일위2"/>
      <sheetName val="예산_세부사항2"/>
      <sheetName val="Const_Staff2"/>
      <sheetName val="FREU_Engineering2"/>
      <sheetName val="Startup_Staff2"/>
      <sheetName val="Galaxy_소비자가격표2"/>
      <sheetName val="3련_BOX2"/>
      <sheetName val="4_LINE2"/>
      <sheetName val="7_th2"/>
      <sheetName val="#1_PLANT1"/>
      <sheetName val="Tender_Summary1"/>
      <sheetName val="_냉각수펌프1"/>
      <sheetName val="Slab_Post-Tension_1"/>
      <sheetName val="NET_ALL_(M)"/>
      <sheetName val="Analisa_Upah_&amp;_Bahan_Plum1"/>
      <sheetName val="HRG_BHN1"/>
      <sheetName val="Chenh_lech_vat_tu1"/>
      <sheetName val="Eq__Mobilization"/>
      <sheetName val="MAIN_GATE_HOUSE"/>
      <sheetName val="gia_vt,nc,may"/>
      <sheetName val="Doi_so"/>
      <sheetName val="CF_-Update_31Jul06"/>
      <sheetName val="rekap_c"/>
      <sheetName val="Final_Summary_(To_check)"/>
      <sheetName val="Bill_of_Qty_MEP"/>
      <sheetName val="VALVE"/>
      <sheetName val="소상 &quot;1&quot;"/>
      <sheetName val="콘크리트타설입력"/>
      <sheetName val="레미콘입고현황"/>
      <sheetName val="95년간접비"/>
      <sheetName val="발생집계"/>
      <sheetName val="이자수익1"/>
      <sheetName val="원가 (2)"/>
      <sheetName val="계정"/>
      <sheetName val="3F"/>
      <sheetName val="순공사비"/>
      <sheetName val="DESCR㙸_x0017_￀ʐ槜⾳"/>
      <sheetName val="하중"/>
      <sheetName val="앉음벽 (2)"/>
      <sheetName val="공사내역(2003년)"/>
      <sheetName val="1,2공구원가계산서"/>
      <sheetName val="1공구산출내역서"/>
      <sheetName val="NYS"/>
      <sheetName val="가로수경계석수량산출서"/>
      <sheetName val="맹암거수량산출서(변경)"/>
      <sheetName val="견적서세부내용"/>
      <sheetName val="견적내용입력"/>
      <sheetName val="발신정보"/>
      <sheetName val="제수변수량"/>
      <sheetName val="공기변수량"/>
      <sheetName val="IMPEADENCE MAP 취수장"/>
      <sheetName val="우성교간선"/>
      <sheetName val="환율"/>
      <sheetName val="표지 (2)"/>
      <sheetName val="MAT"/>
      <sheetName val="단위수량"/>
      <sheetName val="맨홀토공수량"/>
      <sheetName val="DC-O-4-S(설명서)"/>
      <sheetName val="DC-O-4-1(예산서)"/>
      <sheetName val="방음벽 기초 일반수량"/>
      <sheetName val="주상복합실비산출"/>
      <sheetName val="주상복합"/>
      <sheetName val="시설수량표"/>
      <sheetName val="예산내역서(총괄)"/>
      <sheetName val="공제대산출"/>
      <sheetName val="시중노임"/>
      <sheetName val=" 내역서"/>
      <sheetName val="대창(함평)"/>
      <sheetName val="대창(장성)"/>
      <sheetName val="대창(함평)-창열"/>
      <sheetName val="sst,stl창호"/>
      <sheetName val="작계검토요청(갑지)"/>
      <sheetName val="작업계획표"/>
      <sheetName val="단계별 Check list"/>
      <sheetName val="작업입회 Check list"/>
      <sheetName val="밴딩시험 원본스캔"/>
      <sheetName val="1팀 선번장"/>
      <sheetName val="2팀 선번장"/>
      <sheetName val="3팀 선번장"/>
      <sheetName val="행정도(전)"/>
      <sheetName val="행정도(후)"/>
      <sheetName val="광계통도(전)"/>
      <sheetName val="광계통도(후)"/>
      <sheetName val="4팀 선번장"/>
      <sheetName val="표준작업시간"/>
      <sheetName val="기조차료"/>
      <sheetName val="DISTANCE"/>
      <sheetName val="우수맨홀공제단위수량"/>
      <sheetName val="__D951652_d________GUMI4B2____2"/>
      <sheetName val="5.노임단가"/>
      <sheetName val="아주기계"/>
      <sheetName val="1~9 하중계산"/>
      <sheetName val="가설공사내역"/>
      <sheetName val="용수간선"/>
      <sheetName val="원가분석"/>
      <sheetName val="AS포장복구 "/>
      <sheetName val="적ᡆ콞頀"/>
      <sheetName val="간嫨"/>
      <sheetName val="변경명신물량 (2)"/>
      <sheetName val="2공종별예산조서"/>
      <sheetName val="운반비(시흥)"/>
      <sheetName val="본실행경비"/>
      <sheetName val="교차구"/>
      <sheetName val="unit cost Bauteil 1"/>
      <sheetName val="unit cost Bauteil 2"/>
      <sheetName val="unit cost Bauteil 3"/>
      <sheetName val="unit cost Bauteil 4"/>
      <sheetName val="unit cost Bauteil 5"/>
      <sheetName val="배서어음명세서"/>
      <sheetName val="각형맨홀"/>
      <sheetName val="ITB__x0000__x0000_Ԁ_x0000_"/>
      <sheetName val="양식"/>
      <sheetName val="chi tiet"/>
      <sheetName val="정보"/>
      <sheetName val="실행(ALT1)"/>
      <sheetName val="우각부보강"/>
      <sheetName val="단가조사표"/>
      <sheetName val="층별"/>
      <sheetName val="ASEM내역"/>
      <sheetName val="DATA(03.20)"/>
      <sheetName val="B"/>
      <sheetName val="DO AM DT"/>
      <sheetName val="Tong du toan"/>
      <sheetName val="건축도급단가"/>
      <sheetName val="실행단가"/>
      <sheetName val="00실적"/>
      <sheetName val="민감도"/>
      <sheetName val="Assumption"/>
      <sheetName val="일계표"/>
      <sheetName val="설변대비표"/>
      <sheetName val="Costmaster"/>
      <sheetName val="대비표"/>
      <sheetName val="DGCT - CAU"/>
      <sheetName val="chi_tiet"/>
      <sheetName val="EQUIPMENT_-2"/>
      <sheetName val="w't table"/>
      <sheetName val="전등설비"/>
      <sheetName val="회사정보"/>
      <sheetName val="배관단가조사서"/>
      <sheetName val="회의록1차"/>
      <sheetName val="기본입력"/>
      <sheetName val="피벗테이블데이터분석"/>
      <sheetName val="적용단위길이"/>
      <sheetName val="공사비증감"/>
      <sheetName val="횡배수관집현황(2공구)"/>
      <sheetName val="암거단위-1련"/>
      <sheetName val="2-2직관자재산출서-A-LINE"/>
      <sheetName val="제1장"/>
      <sheetName val="8.수량산출 (2)"/>
      <sheetName val="급수 (LPM)"/>
      <sheetName val="남평내역"/>
      <sheetName val="교량"/>
      <sheetName val="항목등록"/>
      <sheetName val="49단가"/>
      <sheetName val="파일의이용"/>
      <sheetName val="일H35Y4"/>
      <sheetName val="망미"/>
      <sheetName val="비교표"/>
      <sheetName val="정산"/>
      <sheetName val="아파트"/>
      <sheetName val="판넬"/>
      <sheetName val="아파트-가설"/>
      <sheetName val="본댐설계"/>
      <sheetName val="가설공사비"/>
      <sheetName val="도로구조공사비"/>
      <sheetName val="도로토공공사비"/>
      <sheetName val="여수토공사비"/>
      <sheetName val="당초명세(평)"/>
      <sheetName val="원본(갑지)"/>
      <sheetName val="단위"/>
      <sheetName val="단가산출(총괄)"/>
      <sheetName val="일위총괄"/>
      <sheetName val="내역서1999.8최종"/>
      <sheetName val="2000,9월 일위"/>
      <sheetName val="신공항A-9(원가수정)"/>
      <sheetName val="#2_Paint"/>
      <sheetName val="fursys"/>
      <sheetName val="방문현황"/>
      <sheetName val="맨홀_공사비"/>
      <sheetName val="DAN"/>
      <sheetName val="(실사조정)총괄"/>
      <sheetName val="기본자료입력"/>
      <sheetName val="건축원가"/>
      <sheetName val="1.토공"/>
      <sheetName val="단위내역서"/>
      <sheetName val="제출내역 (2)"/>
      <sheetName val="원가계산 (2)"/>
      <sheetName val="주공 갑지"/>
      <sheetName val="적용기준표(98년상반기)"/>
      <sheetName val="변경당시노임단가표"/>
      <sheetName val="기초데이타"/>
      <sheetName val="실행내역서"/>
      <sheetName val="익산"/>
      <sheetName val="맨홀토공"/>
      <sheetName val="참조 (2)"/>
      <sheetName val="일위대가_가설_"/>
      <sheetName val="출력은_금물"/>
      <sheetName val="토목내역서_(도급단가)"/>
      <sheetName val="3_내역서"/>
      <sheetName val="상무2지구(공사)_(8)"/>
      <sheetName val="내역서_(2)"/>
      <sheetName val="TRE_TABLE"/>
      <sheetName val="호봉_(2)"/>
      <sheetName val="4_자재비(총괄)"/>
      <sheetName val="4_주beam"/>
      <sheetName val="내역서-냉_난방"/>
      <sheetName val="이페이지_절대_지우거나_수정_금지"/>
      <sheetName val="자__재"/>
      <sheetName val="4_2_1_마루높이_검토"/>
      <sheetName val="1000_DB구축_부표"/>
      <sheetName val="세부내역서"/>
      <sheetName val="3차공사비요약"/>
      <sheetName val="설계서(을)"/>
      <sheetName val="DT"/>
      <sheetName val="롤러"/>
      <sheetName val="BH"/>
      <sheetName val="펌프차타설"/>
      <sheetName val="특별땅고르기"/>
      <sheetName val="8.식재일위"/>
      <sheetName val="식재-외주 (2)"/>
      <sheetName val="출력일지(01월)"/>
      <sheetName val="운반비요율"/>
      <sheetName val="대운반(철재)"/>
      <sheetName val="시멘,골재"/>
      <sheetName val="콘크집계"/>
      <sheetName val="낙차공"/>
      <sheetName val="자재집계1"/>
      <sheetName val="측구날개벽"/>
      <sheetName val="호안공재료집계표"/>
      <sheetName val="L형옹벽단위수량(25)"/>
      <sheetName val="내역(2)"/>
      <sheetName val="공사용침사지집계"/>
      <sheetName val="배수공시멘트 및 골재량산출"/>
      <sheetName val="노무비계"/>
      <sheetName val="101동"/>
      <sheetName val="일위대가서식"/>
      <sheetName val="교사기준면적(초등)"/>
      <sheetName val="적격점수&lt;300억미만&gt;"/>
      <sheetName val="PROG"/>
      <sheetName val="TOTAL_BOQ"/>
      <sheetName val="공통비총괄표"/>
      <sheetName val="전장품(관리용)"/>
      <sheetName val="STS내역서"/>
      <sheetName val="00내역서"/>
      <sheetName val="간이연락"/>
      <sheetName val="공정별"/>
      <sheetName val="CW(현장별)"/>
      <sheetName val="산출인쇄"/>
      <sheetName val="청구"/>
      <sheetName val="관급자재(입력)"/>
      <sheetName val="12호기내역서(건축분)"/>
      <sheetName val="구역화물"/>
      <sheetName val="감액총괄표"/>
      <sheetName val="구분표"/>
      <sheetName val="제조부문배부"/>
      <sheetName val="부1"/>
      <sheetName val="수장"/>
      <sheetName val="모"/>
      <sheetName val="장"/>
      <sheetName val="부2~3"/>
      <sheetName val="하자접수리스트"/>
      <sheetName val="sub"/>
      <sheetName val="수리결과"/>
      <sheetName val="ITB_"/>
      <sheetName val="남양내역"/>
      <sheetName val="신청서"/>
      <sheetName val="내역서(계약내역서제출용)"/>
      <sheetName val="내역서(4.16제출용)"/>
      <sheetName val="내역서(4.18제출용기준내역)"/>
      <sheetName val="3.일반사상"/>
      <sheetName val="신표지1"/>
      <sheetName val="단가(반정1교-원주)"/>
      <sheetName val="총괄-1"/>
      <sheetName val="대구파크쿨링타워"/>
      <sheetName val="특허출원 현황"/>
      <sheetName val=" 斑利辑"/>
      <sheetName val="소유주(원)"/>
      <sheetName val="Financial impact"/>
      <sheetName val="2-다.요율"/>
      <sheetName val="정산명세서"/>
      <sheetName val="C.배수관공"/>
      <sheetName val="4.  단락전류의 계산"/>
      <sheetName val="도로정위치부표"/>
      <sheetName val="도로조사부표"/>
      <sheetName val="연결관암거"/>
      <sheetName val="1단계총괄내역서"/>
      <sheetName val="중기"/>
      <sheetName val="총차분(토목)"/>
      <sheetName val="BOQ(전체)"/>
      <sheetName val="고유코드_설계"/>
      <sheetName val="입상내역"/>
      <sheetName val="제출내역"/>
      <sheetName val="단위수량DATA"/>
      <sheetName val="504동_석도홍"/>
      <sheetName val="Assumptions"/>
      <sheetName val="조명율데이타"/>
      <sheetName val="조도계산(가로등NEW)"/>
      <sheetName val="Sheet2 (2)"/>
      <sheetName val="BOJUNGGM"/>
      <sheetName val="5공사비"/>
      <sheetName val="CPM챠트 "/>
      <sheetName val="(2)"/>
      <sheetName val="SE-611"/>
      <sheetName val="INPUT DATA"/>
      <sheetName val="토적집계표"/>
      <sheetName val="승하"/>
      <sheetName val="단가(자재)"/>
      <sheetName val="단가(노임)"/>
      <sheetName val="기초목록"/>
      <sheetName val="ASP포장"/>
      <sheetName val="98_x0000__x0000_"/>
      <sheetName val="AILC00_x0000_"/>
      <sheetName val="내역(20_x0000_瀀窗_x0002_"/>
      <sheetName val="신규단가"/>
      <sheetName val="0130 FINAL BOQ "/>
      <sheetName val="제원"/>
      <sheetName val="INPUT(덕㇤ʞ矸ᚢ瞸ᚢ_x0000_"/>
      <sheetName val="하도급단가산출ꆾᶩ萀ᘲ"/>
      <sheetName val="BLOCK(1)"/>
      <sheetName val="반송"/>
      <sheetName val="Calculator Rates"/>
      <sheetName val="CVT산정"/>
      <sheetName val="CR_Graph"/>
      <sheetName val="특허출원_현황"/>
      <sheetName val="_斑利辑"/>
      <sheetName val="CR_Graph1"/>
      <sheetName val="특허출원_현황1"/>
      <sheetName val="_斑利辑1"/>
      <sheetName val="NOMUBI"/>
      <sheetName val="sw1"/>
      <sheetName val="Thicken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/>
      <sheetData sheetId="628"/>
      <sheetData sheetId="629"/>
      <sheetData sheetId="630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/>
      <sheetData sheetId="939"/>
      <sheetData sheetId="940"/>
      <sheetData sheetId="941" refreshError="1"/>
      <sheetData sheetId="942"/>
      <sheetData sheetId="943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/>
      <sheetData sheetId="974"/>
      <sheetData sheetId="975"/>
      <sheetData sheetId="976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/>
      <sheetData sheetId="1184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 refreshError="1"/>
      <sheetData sheetId="1458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/>
      <sheetData sheetId="1982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/>
      <sheetData sheetId="2067"/>
      <sheetData sheetId="2068"/>
      <sheetData sheetId="2069"/>
      <sheetData sheetId="2070"/>
      <sheetData sheetId="2071"/>
      <sheetData sheetId="2072"/>
      <sheetData sheetId="2073"/>
      <sheetData sheetId="2074"/>
      <sheetData sheetId="2075"/>
      <sheetData sheetId="2076"/>
      <sheetData sheetId="2077"/>
      <sheetData sheetId="2078"/>
      <sheetData sheetId="2079"/>
      <sheetData sheetId="2080"/>
      <sheetData sheetId="2081"/>
      <sheetData sheetId="2082"/>
      <sheetData sheetId="2083"/>
      <sheetData sheetId="2084"/>
      <sheetData sheetId="2085"/>
      <sheetData sheetId="2086"/>
      <sheetData sheetId="2087"/>
      <sheetData sheetId="2088"/>
      <sheetData sheetId="2089"/>
      <sheetData sheetId="2090"/>
      <sheetData sheetId="2091"/>
      <sheetData sheetId="2092" refreshError="1"/>
      <sheetData sheetId="2093"/>
      <sheetData sheetId="2094"/>
      <sheetData sheetId="2095"/>
      <sheetData sheetId="2096"/>
      <sheetData sheetId="2097"/>
      <sheetData sheetId="2098"/>
      <sheetData sheetId="2099"/>
      <sheetData sheetId="2100"/>
      <sheetData sheetId="2101"/>
      <sheetData sheetId="2102"/>
      <sheetData sheetId="2103"/>
      <sheetData sheetId="2104"/>
      <sheetData sheetId="2105"/>
      <sheetData sheetId="2106"/>
      <sheetData sheetId="2107"/>
      <sheetData sheetId="2108"/>
      <sheetData sheetId="2109"/>
      <sheetData sheetId="2110"/>
      <sheetData sheetId="2111"/>
      <sheetData sheetId="2112"/>
      <sheetData sheetId="2113"/>
      <sheetData sheetId="2114"/>
      <sheetData sheetId="2115"/>
      <sheetData sheetId="2116"/>
      <sheetData sheetId="2117"/>
      <sheetData sheetId="2118"/>
      <sheetData sheetId="2119"/>
      <sheetData sheetId="2120"/>
      <sheetData sheetId="212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/>
      <sheetData sheetId="2226"/>
      <sheetData sheetId="2227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/>
      <sheetData sheetId="2255"/>
      <sheetData sheetId="2256"/>
      <sheetData sheetId="2257"/>
      <sheetData sheetId="2258"/>
      <sheetData sheetId="2259"/>
      <sheetData sheetId="2260"/>
      <sheetData sheetId="2261"/>
      <sheetData sheetId="2262"/>
      <sheetData sheetId="2263"/>
      <sheetData sheetId="2264"/>
      <sheetData sheetId="2265"/>
      <sheetData sheetId="2266"/>
      <sheetData sheetId="2267"/>
      <sheetData sheetId="2268"/>
      <sheetData sheetId="2269"/>
      <sheetData sheetId="2270"/>
      <sheetData sheetId="2271"/>
      <sheetData sheetId="2272"/>
      <sheetData sheetId="2273"/>
      <sheetData sheetId="2274"/>
      <sheetData sheetId="2275"/>
      <sheetData sheetId="2276"/>
      <sheetData sheetId="2277"/>
      <sheetData sheetId="2278"/>
      <sheetData sheetId="2279"/>
      <sheetData sheetId="2280"/>
      <sheetData sheetId="2281"/>
      <sheetData sheetId="2282"/>
      <sheetData sheetId="2283"/>
      <sheetData sheetId="2284"/>
      <sheetData sheetId="2285"/>
      <sheetData sheetId="2286"/>
      <sheetData sheetId="2287"/>
      <sheetData sheetId="2288"/>
      <sheetData sheetId="2289"/>
      <sheetData sheetId="2290"/>
      <sheetData sheetId="2291"/>
      <sheetData sheetId="2292"/>
      <sheetData sheetId="2293"/>
      <sheetData sheetId="2294"/>
      <sheetData sheetId="2295"/>
      <sheetData sheetId="2296"/>
      <sheetData sheetId="2297"/>
      <sheetData sheetId="2298"/>
      <sheetData sheetId="2299"/>
      <sheetData sheetId="2300"/>
      <sheetData sheetId="2301"/>
      <sheetData sheetId="2302"/>
      <sheetData sheetId="2303"/>
      <sheetData sheetId="2304"/>
      <sheetData sheetId="2305"/>
      <sheetData sheetId="2306"/>
      <sheetData sheetId="2307"/>
      <sheetData sheetId="2308"/>
      <sheetData sheetId="2309"/>
      <sheetData sheetId="2310"/>
      <sheetData sheetId="2311"/>
      <sheetData sheetId="2312"/>
      <sheetData sheetId="2313"/>
      <sheetData sheetId="2314"/>
      <sheetData sheetId="2315"/>
      <sheetData sheetId="2316"/>
      <sheetData sheetId="2317"/>
      <sheetData sheetId="2318"/>
      <sheetData sheetId="2319"/>
      <sheetData sheetId="2320"/>
      <sheetData sheetId="2321"/>
      <sheetData sheetId="2322"/>
      <sheetData sheetId="2323"/>
      <sheetData sheetId="2324"/>
      <sheetData sheetId="2325"/>
      <sheetData sheetId="2326"/>
      <sheetData sheetId="2327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 refreshError="1"/>
      <sheetData sheetId="2390" refreshError="1"/>
      <sheetData sheetId="239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/>
      <sheetData sheetId="2437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/>
      <sheetData sheetId="2500"/>
      <sheetData sheetId="2501"/>
      <sheetData sheetId="2502"/>
      <sheetData sheetId="2503"/>
      <sheetData sheetId="2504"/>
      <sheetData sheetId="2505"/>
      <sheetData sheetId="2506"/>
      <sheetData sheetId="2507"/>
      <sheetData sheetId="2508"/>
      <sheetData sheetId="2509"/>
      <sheetData sheetId="2510"/>
      <sheetData sheetId="2511"/>
      <sheetData sheetId="2512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/>
      <sheetData sheetId="2567" refreshError="1"/>
      <sheetData sheetId="2568" refreshError="1"/>
      <sheetData sheetId="2569" refreshError="1"/>
      <sheetData sheetId="2570" refreshError="1"/>
      <sheetData sheetId="2571" refreshError="1"/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 refreshError="1"/>
      <sheetData sheetId="2579" refreshError="1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/>
      <sheetData sheetId="2626"/>
      <sheetData sheetId="2627"/>
      <sheetData sheetId="2628"/>
      <sheetData sheetId="2629"/>
      <sheetData sheetId="2630"/>
      <sheetData sheetId="2631" refreshError="1"/>
      <sheetData sheetId="2632" refreshError="1"/>
      <sheetData sheetId="263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날개벽"/>
      <sheetName val="차액보증"/>
      <sheetName val="경비2내역"/>
      <sheetName val="기초공"/>
      <sheetName val="기둥(원형)"/>
      <sheetName val="보도경계블럭"/>
      <sheetName val="단면가정"/>
      <sheetName val="설계조건"/>
      <sheetName val="본장"/>
      <sheetName val="터파기및재료"/>
      <sheetName val="수량산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목"/>
      <sheetName val="자재"/>
      <sheetName val="집계표"/>
      <sheetName val="관로토공"/>
      <sheetName val="평균토피"/>
      <sheetName val="제수변실토공"/>
      <sheetName val="공기변실토공"/>
      <sheetName val="펌프실토공"/>
      <sheetName val="제수변실"/>
      <sheetName val="공기변실"/>
      <sheetName val="제수변보호통"/>
      <sheetName val="지상식소화전"/>
      <sheetName val="펌프실"/>
      <sheetName val="수량양식"/>
      <sheetName val="원형맨홀수량"/>
      <sheetName val="원형1호맨홀토공(암선않걸릴때)"/>
      <sheetName val="원형1호맨홀토공(암선걸릴때)"/>
      <sheetName val="차액보증"/>
      <sheetName val="설계조건"/>
      <sheetName val="H-PILE수량집계"/>
      <sheetName val="ABUT수량-A1"/>
      <sheetName val="약품설비"/>
      <sheetName val="input"/>
      <sheetName val="FRT_O"/>
      <sheetName val="FAB_I"/>
      <sheetName val="내역"/>
      <sheetName val="전기"/>
      <sheetName val="COPING"/>
      <sheetName val="960318-1"/>
      <sheetName val="CODE"/>
      <sheetName val="원가입력"/>
      <sheetName val="INPUT(덕도방향-시점)"/>
      <sheetName val="SLAB&quot;1&quot;"/>
      <sheetName val="3"/>
      <sheetName val="호안공"/>
      <sheetName val="2.가정단면"/>
      <sheetName val="공통가설"/>
      <sheetName val="11.우각부 보강"/>
      <sheetName val="기초공"/>
      <sheetName val="기둥(원형)"/>
      <sheetName val="11.자재단가"/>
      <sheetName val="Sheet1"/>
      <sheetName val="수량산출"/>
      <sheetName val="안정계산"/>
      <sheetName val="단면검토"/>
      <sheetName val="노임단가"/>
      <sheetName val="수목단가"/>
      <sheetName val="시설수량표"/>
      <sheetName val="시설일위"/>
      <sheetName val="식재수량표"/>
      <sheetName val="식재일위"/>
      <sheetName val="일위목록"/>
      <sheetName val="자재단가"/>
      <sheetName val="구체"/>
      <sheetName val="좌측날개벽"/>
      <sheetName val="우측날개벽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1"/>
      <sheetName val="집2"/>
      <sheetName val="집수정집계"/>
      <sheetName val="부용 배수관로 보수공사"/>
    </sheetNames>
    <sheetDataSet>
      <sheetData sheetId="0" refreshError="1">
        <row r="2">
          <cell r="A2" t="str">
            <v>집수정 조서(1)</v>
          </cell>
        </row>
        <row r="4">
          <cell r="A4" t="str">
            <v>위     치</v>
          </cell>
          <cell r="E4" t="str">
            <v>방향</v>
          </cell>
          <cell r="F4" t="str">
            <v>TYPE1</v>
          </cell>
          <cell r="G4" t="str">
            <v>TYPE2</v>
          </cell>
          <cell r="H4" t="str">
            <v>TYPE3</v>
          </cell>
          <cell r="I4" t="str">
            <v>TYPE4</v>
          </cell>
          <cell r="J4" t="str">
            <v>TYPE5</v>
          </cell>
          <cell r="K4" t="str">
            <v>TYPE6</v>
          </cell>
          <cell r="L4" t="str">
            <v>TYPE7</v>
          </cell>
          <cell r="M4" t="str">
            <v>비  고</v>
          </cell>
        </row>
        <row r="5">
          <cell r="A5" t="str">
            <v>NO.</v>
          </cell>
          <cell r="B5">
            <v>6</v>
          </cell>
          <cell r="C5" t="str">
            <v>+</v>
          </cell>
          <cell r="D5">
            <v>5</v>
          </cell>
          <cell r="E5" t="str">
            <v>우</v>
          </cell>
          <cell r="K5">
            <v>1</v>
          </cell>
          <cell r="M5" t="str">
            <v>Φ600</v>
          </cell>
        </row>
        <row r="6">
          <cell r="A6" t="str">
            <v>NO.</v>
          </cell>
          <cell r="B6">
            <v>22</v>
          </cell>
          <cell r="C6" t="str">
            <v>+</v>
          </cell>
          <cell r="D6">
            <v>0</v>
          </cell>
          <cell r="E6" t="str">
            <v>우</v>
          </cell>
          <cell r="J6">
            <v>1</v>
          </cell>
          <cell r="M6" t="str">
            <v>Φ800</v>
          </cell>
        </row>
        <row r="7">
          <cell r="A7" t="str">
            <v>NO.</v>
          </cell>
          <cell r="B7">
            <v>23</v>
          </cell>
          <cell r="C7" t="str">
            <v>+</v>
          </cell>
          <cell r="D7">
            <v>0</v>
          </cell>
          <cell r="E7" t="str">
            <v>우</v>
          </cell>
          <cell r="H7">
            <v>1</v>
          </cell>
          <cell r="M7" t="str">
            <v>Φ800</v>
          </cell>
        </row>
        <row r="8">
          <cell r="A8" t="str">
            <v>NO.</v>
          </cell>
          <cell r="B8">
            <v>24</v>
          </cell>
          <cell r="C8" t="str">
            <v>+</v>
          </cell>
          <cell r="D8">
            <v>0</v>
          </cell>
          <cell r="E8" t="str">
            <v>우</v>
          </cell>
          <cell r="H8">
            <v>1</v>
          </cell>
          <cell r="M8" t="str">
            <v>Φ800</v>
          </cell>
        </row>
        <row r="9">
          <cell r="A9" t="str">
            <v>NO.</v>
          </cell>
          <cell r="B9">
            <v>25</v>
          </cell>
          <cell r="C9" t="str">
            <v>+</v>
          </cell>
          <cell r="D9">
            <v>0</v>
          </cell>
          <cell r="E9" t="str">
            <v>우</v>
          </cell>
          <cell r="H9">
            <v>1</v>
          </cell>
          <cell r="M9" t="str">
            <v>Φ800</v>
          </cell>
        </row>
        <row r="10">
          <cell r="A10" t="str">
            <v>NO.</v>
          </cell>
          <cell r="B10">
            <v>26</v>
          </cell>
          <cell r="C10" t="str">
            <v>+</v>
          </cell>
          <cell r="D10">
            <v>0</v>
          </cell>
          <cell r="E10" t="str">
            <v>우</v>
          </cell>
          <cell r="H10">
            <v>1</v>
          </cell>
          <cell r="M10" t="str">
            <v>Φ800</v>
          </cell>
        </row>
        <row r="11">
          <cell r="A11" t="str">
            <v>NO.</v>
          </cell>
          <cell r="B11">
            <v>27</v>
          </cell>
          <cell r="C11" t="str">
            <v>+</v>
          </cell>
          <cell r="D11">
            <v>0</v>
          </cell>
          <cell r="E11" t="str">
            <v>우</v>
          </cell>
          <cell r="H11">
            <v>1</v>
          </cell>
          <cell r="M11" t="str">
            <v>Φ800</v>
          </cell>
        </row>
        <row r="12">
          <cell r="A12" t="str">
            <v>NO.</v>
          </cell>
          <cell r="B12">
            <v>28</v>
          </cell>
          <cell r="C12" t="str">
            <v>+</v>
          </cell>
          <cell r="D12">
            <v>0</v>
          </cell>
          <cell r="E12" t="str">
            <v>우</v>
          </cell>
          <cell r="H12">
            <v>1</v>
          </cell>
          <cell r="M12" t="str">
            <v>Φ800</v>
          </cell>
        </row>
        <row r="13">
          <cell r="A13" t="str">
            <v>NO.</v>
          </cell>
          <cell r="B13">
            <v>29</v>
          </cell>
          <cell r="C13" t="str">
            <v>+</v>
          </cell>
          <cell r="D13">
            <v>0</v>
          </cell>
          <cell r="E13" t="str">
            <v>우</v>
          </cell>
          <cell r="H13">
            <v>1</v>
          </cell>
          <cell r="M13" t="str">
            <v>Φ800</v>
          </cell>
        </row>
        <row r="14">
          <cell r="A14" t="str">
            <v>NO.</v>
          </cell>
          <cell r="B14">
            <v>30</v>
          </cell>
          <cell r="C14" t="str">
            <v>+</v>
          </cell>
          <cell r="D14">
            <v>0</v>
          </cell>
          <cell r="E14" t="str">
            <v>우</v>
          </cell>
          <cell r="G14">
            <v>1</v>
          </cell>
          <cell r="M14" t="str">
            <v>Φ800</v>
          </cell>
        </row>
        <row r="15">
          <cell r="A15" t="str">
            <v>NO.</v>
          </cell>
          <cell r="B15">
            <v>31</v>
          </cell>
          <cell r="C15" t="str">
            <v>+</v>
          </cell>
          <cell r="D15">
            <v>0</v>
          </cell>
          <cell r="E15" t="str">
            <v>우</v>
          </cell>
          <cell r="G15">
            <v>1</v>
          </cell>
          <cell r="M15" t="str">
            <v>Φ800</v>
          </cell>
        </row>
        <row r="16">
          <cell r="A16" t="str">
            <v>NO.</v>
          </cell>
          <cell r="B16">
            <v>32</v>
          </cell>
          <cell r="C16" t="str">
            <v>+</v>
          </cell>
          <cell r="D16">
            <v>0</v>
          </cell>
          <cell r="E16" t="str">
            <v>우</v>
          </cell>
          <cell r="G16">
            <v>1</v>
          </cell>
          <cell r="M16" t="str">
            <v>Φ800</v>
          </cell>
        </row>
        <row r="17">
          <cell r="A17" t="str">
            <v>NO.</v>
          </cell>
          <cell r="B17">
            <v>33</v>
          </cell>
          <cell r="C17" t="str">
            <v>+</v>
          </cell>
          <cell r="D17">
            <v>0</v>
          </cell>
          <cell r="E17" t="str">
            <v>우</v>
          </cell>
          <cell r="H17">
            <v>1</v>
          </cell>
          <cell r="M17" t="str">
            <v>Φ800</v>
          </cell>
        </row>
        <row r="18">
          <cell r="A18" t="str">
            <v>NO.</v>
          </cell>
          <cell r="B18">
            <v>33</v>
          </cell>
          <cell r="C18" t="str">
            <v>+</v>
          </cell>
          <cell r="D18">
            <v>17</v>
          </cell>
          <cell r="E18" t="str">
            <v>우</v>
          </cell>
          <cell r="K18">
            <v>1</v>
          </cell>
          <cell r="M18" t="str">
            <v>Φ800</v>
          </cell>
        </row>
        <row r="19">
          <cell r="A19" t="str">
            <v>NO.</v>
          </cell>
          <cell r="B19">
            <v>42</v>
          </cell>
          <cell r="C19" t="str">
            <v>+</v>
          </cell>
          <cell r="D19">
            <v>7.7</v>
          </cell>
          <cell r="E19" t="str">
            <v>우</v>
          </cell>
          <cell r="F19">
            <v>1</v>
          </cell>
          <cell r="M19" t="str">
            <v>Φ600</v>
          </cell>
        </row>
        <row r="20">
          <cell r="A20" t="str">
            <v>NO.</v>
          </cell>
          <cell r="B20">
            <v>52</v>
          </cell>
          <cell r="C20" t="str">
            <v>+</v>
          </cell>
          <cell r="D20">
            <v>18.5</v>
          </cell>
          <cell r="E20" t="str">
            <v>우</v>
          </cell>
          <cell r="J20">
            <v>1</v>
          </cell>
          <cell r="M20" t="str">
            <v>Φ800</v>
          </cell>
        </row>
        <row r="21">
          <cell r="A21" t="str">
            <v>NO.</v>
          </cell>
          <cell r="B21">
            <v>68</v>
          </cell>
          <cell r="C21" t="str">
            <v>+</v>
          </cell>
          <cell r="D21">
            <v>0</v>
          </cell>
          <cell r="E21" t="str">
            <v>우</v>
          </cell>
          <cell r="F21">
            <v>1</v>
          </cell>
          <cell r="M21" t="str">
            <v>Φ800</v>
          </cell>
        </row>
        <row r="22">
          <cell r="A22" t="str">
            <v>NO.</v>
          </cell>
          <cell r="B22">
            <v>84</v>
          </cell>
          <cell r="C22" t="str">
            <v>+</v>
          </cell>
          <cell r="D22">
            <v>0</v>
          </cell>
          <cell r="E22" t="str">
            <v>좌</v>
          </cell>
          <cell r="G22">
            <v>1</v>
          </cell>
          <cell r="M22" t="str">
            <v>Φ800</v>
          </cell>
        </row>
        <row r="23">
          <cell r="A23" t="str">
            <v>NO.</v>
          </cell>
          <cell r="B23">
            <v>85</v>
          </cell>
          <cell r="C23" t="str">
            <v>+</v>
          </cell>
          <cell r="D23">
            <v>0</v>
          </cell>
          <cell r="E23" t="str">
            <v>좌</v>
          </cell>
          <cell r="H23">
            <v>1</v>
          </cell>
          <cell r="M23" t="str">
            <v>Φ800</v>
          </cell>
        </row>
        <row r="24">
          <cell r="A24" t="str">
            <v>NO.</v>
          </cell>
          <cell r="B24">
            <v>86</v>
          </cell>
          <cell r="C24" t="str">
            <v>+</v>
          </cell>
          <cell r="D24">
            <v>0</v>
          </cell>
          <cell r="E24" t="str">
            <v>좌</v>
          </cell>
          <cell r="G24">
            <v>1</v>
          </cell>
          <cell r="M24" t="str">
            <v>Φ800</v>
          </cell>
        </row>
        <row r="25">
          <cell r="A25" t="str">
            <v>NO.</v>
          </cell>
          <cell r="B25">
            <v>87</v>
          </cell>
          <cell r="C25" t="str">
            <v>+</v>
          </cell>
          <cell r="D25">
            <v>0</v>
          </cell>
          <cell r="E25" t="str">
            <v>좌</v>
          </cell>
          <cell r="G25">
            <v>1</v>
          </cell>
          <cell r="M25" t="str">
            <v>Φ800</v>
          </cell>
        </row>
        <row r="26">
          <cell r="A26" t="str">
            <v>NO.</v>
          </cell>
          <cell r="B26">
            <v>88</v>
          </cell>
          <cell r="C26" t="str">
            <v>+</v>
          </cell>
          <cell r="D26">
            <v>0</v>
          </cell>
          <cell r="E26" t="str">
            <v>좌</v>
          </cell>
          <cell r="H26">
            <v>1</v>
          </cell>
          <cell r="M26" t="str">
            <v>Φ800</v>
          </cell>
        </row>
        <row r="27">
          <cell r="A27" t="str">
            <v>NO.</v>
          </cell>
          <cell r="B27">
            <v>89</v>
          </cell>
          <cell r="C27" t="str">
            <v>+</v>
          </cell>
          <cell r="D27">
            <v>0</v>
          </cell>
          <cell r="E27" t="str">
            <v>좌</v>
          </cell>
          <cell r="H27">
            <v>1</v>
          </cell>
          <cell r="M27" t="str">
            <v>Φ800</v>
          </cell>
        </row>
        <row r="28">
          <cell r="A28" t="str">
            <v>NO.</v>
          </cell>
          <cell r="B28">
            <v>90</v>
          </cell>
          <cell r="C28" t="str">
            <v>+</v>
          </cell>
          <cell r="D28">
            <v>0</v>
          </cell>
          <cell r="E28" t="str">
            <v>좌</v>
          </cell>
          <cell r="H28">
            <v>1</v>
          </cell>
          <cell r="M28" t="str">
            <v>Φ800</v>
          </cell>
        </row>
        <row r="29">
          <cell r="A29" t="str">
            <v>소    계</v>
          </cell>
          <cell r="F29">
            <v>2</v>
          </cell>
          <cell r="G29">
            <v>6</v>
          </cell>
          <cell r="H29">
            <v>12</v>
          </cell>
          <cell r="J29">
            <v>2</v>
          </cell>
          <cell r="K29">
            <v>2</v>
          </cell>
          <cell r="M29" t="str">
            <v>Φ800</v>
          </cell>
        </row>
      </sheetData>
      <sheetData sheetId="1"/>
      <sheetData sheetId="2"/>
      <sheetData sheetId="3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토적집계표"/>
      <sheetName val="토적표"/>
      <sheetName val="3BL공동구 수량"/>
      <sheetName val="3BL수량집계"/>
      <sheetName val="45BL공동구수량"/>
      <sheetName val="50BL공동구 수량 "/>
      <sheetName val="45,50BL수량집계"/>
      <sheetName val="수량집계표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맨홀수량집계"/>
      <sheetName val="맨홀자재집계"/>
      <sheetName val="인버트수량집계"/>
      <sheetName val="부관보호공수량집계"/>
      <sheetName val="맨홀 평균높이"/>
      <sheetName val="1호 맨홀 (TYPE-B)"/>
      <sheetName val="2호 맨홀 (TYPE-B)"/>
      <sheetName val="2호 맨홀 (TYPE-C)"/>
      <sheetName val="3호 맨홀 (TYPE-C)"/>
      <sheetName val="관경별인버트수량산출"/>
      <sheetName val="맨홀유입유출관경(통복)"/>
      <sheetName val="부관보호공수량산출"/>
      <sheetName val="부관평균h산정"/>
      <sheetName val="4호 맨홀 (TYPE-B)"/>
      <sheetName val="4호 맨홀 (TYPE-C)"/>
      <sheetName val="3호 맨홀 (TYPE-B)"/>
      <sheetName val="유입유출관"/>
      <sheetName val="Sheet1"/>
      <sheetName val="일반맨홀수량집계"/>
      <sheetName val="일반맨홀자재집계"/>
      <sheetName val="일반 맨홀 평균높이"/>
      <sheetName val="가시설단위수량"/>
      <sheetName val="SORCE1"/>
      <sheetName val="단위수량"/>
      <sheetName val="3BL공동구 수량"/>
      <sheetName val="TABLE"/>
      <sheetName val="바닥판"/>
      <sheetName val="입력DATA"/>
      <sheetName val="원형맨홀수량"/>
      <sheetName val="DATE"/>
      <sheetName val="비교표"/>
      <sheetName val="ITEM"/>
      <sheetName val="보차도경계석"/>
      <sheetName val="부하(성남)"/>
      <sheetName val="옹벽"/>
      <sheetName val="변화치수"/>
      <sheetName val="SE-611"/>
      <sheetName val="장비집계"/>
      <sheetName val="사용성검토"/>
      <sheetName val="골재"/>
      <sheetName val="교각1"/>
      <sheetName val="토사(PE)"/>
      <sheetName val="진주방향"/>
      <sheetName val="#REF"/>
      <sheetName val="ABUT수량-A1"/>
      <sheetName val="토목검측서"/>
      <sheetName val="기초공"/>
      <sheetName val="기둥(원형)"/>
      <sheetName val="설계조건"/>
      <sheetName val="N賃率-職"/>
      <sheetName val="맨홀 수량"/>
      <sheetName val="8.PILE  (돌출)"/>
      <sheetName val="2F 회의실견적(5_14 일대)"/>
      <sheetName val="Sheet1 (2)"/>
      <sheetName val="과천MAIN"/>
      <sheetName val="정부노임단가"/>
      <sheetName val="차액보증"/>
      <sheetName val="안정계산"/>
      <sheetName val="단면검토"/>
      <sheetName val="부대내역"/>
      <sheetName val="안정검토"/>
      <sheetName val="우각부보강"/>
      <sheetName val="woo(mac)"/>
      <sheetName val="날개벽"/>
      <sheetName val="조명시설"/>
      <sheetName val="교각계산"/>
      <sheetName val="터파기및재료"/>
      <sheetName val="단면가정"/>
      <sheetName val="부재력정리"/>
      <sheetName val="일위대가목록"/>
      <sheetName val="BQ"/>
      <sheetName val="통합"/>
      <sheetName val="가시설수량"/>
      <sheetName val="데리네이타현황"/>
      <sheetName val="말뚝지지력산정"/>
      <sheetName val="DATA1"/>
      <sheetName val="도로횡단-D300"/>
      <sheetName val="단면치수"/>
      <sheetName val="관람석제출"/>
      <sheetName val="SLAB"/>
      <sheetName val="내역서"/>
      <sheetName val="Y-WORK"/>
      <sheetName val="96수출"/>
      <sheetName val="working load at the btm ft."/>
      <sheetName val="stability check"/>
      <sheetName val="design criteria"/>
      <sheetName val="대로근거"/>
      <sheetName val="깨기"/>
      <sheetName val="단가산출집계"/>
      <sheetName val="SLAB&quot;1&quot;"/>
      <sheetName val="H-pile(298x299)"/>
      <sheetName val="하중계산"/>
      <sheetName val="BLOCK(1)"/>
      <sheetName val="단면(RW1)"/>
      <sheetName val="ilch"/>
      <sheetName val="INPUT"/>
      <sheetName val="특2호부관하천산근"/>
      <sheetName val="TYPE-A"/>
      <sheetName val="H-pile(250x250)"/>
      <sheetName val="DATA"/>
      <sheetName val="총집계"/>
      <sheetName val="type-F"/>
      <sheetName val="치수표"/>
      <sheetName val="토적표(2차기성)"/>
      <sheetName val="1.설계기준"/>
      <sheetName val="3련 BOX"/>
      <sheetName val="연결관암거"/>
      <sheetName val="날개벽(TYPE3)"/>
      <sheetName val="토공(완충)"/>
      <sheetName val="입력자료1box"/>
      <sheetName val="D-3503"/>
      <sheetName val="3.하중"/>
      <sheetName val="단가"/>
      <sheetName val="산근"/>
    </sheetNames>
    <sheetDataSet>
      <sheetData sheetId="0" refreshError="1">
        <row r="21">
          <cell r="K21">
            <v>14.587</v>
          </cell>
        </row>
        <row r="22">
          <cell r="K22">
            <v>16.72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간 지"/>
      <sheetName val="상다㎡당 단가"/>
      <sheetName val="토공산출근거"/>
      <sheetName val="블럭물량산출근거"/>
      <sheetName val="토공물량산출근거"/>
      <sheetName val="블럭그리드산출근거"/>
      <sheetName val="총괄수량집계표"/>
      <sheetName val="일위대가표  (2)"/>
      <sheetName val="견적서  (2)"/>
      <sheetName val="시방서"/>
      <sheetName val="구조계산서"/>
      <sheetName val="영문구조계산"/>
      <sheetName val="견적서  (3)"/>
      <sheetName val="견적"/>
      <sheetName val="일위대가"/>
      <sheetName val="단가산출"/>
      <sheetName val="노임단가"/>
      <sheetName val="적용기준"/>
      <sheetName val="장비집계"/>
      <sheetName val="장비단가"/>
      <sheetName val="Sheet2"/>
      <sheetName val="Sheet3"/>
      <sheetName val="관경별내역서"/>
      <sheetName val="Sheet1"/>
      <sheetName val="#REF"/>
      <sheetName val="2003상반기노임기준"/>
      <sheetName val="말뚝지지력산정"/>
      <sheetName val="조명시설"/>
      <sheetName val="토사(PE)"/>
      <sheetName val="6호기"/>
      <sheetName val="물가시세"/>
      <sheetName val="Sheet1 (2)"/>
      <sheetName val="일위대가 "/>
      <sheetName val="토목검측서"/>
      <sheetName val="쌍송교"/>
      <sheetName val="맨홀수량집계"/>
      <sheetName val="집수정(600-700)"/>
      <sheetName val="입력란"/>
      <sheetName val="97노임단가"/>
      <sheetName val="원가계산"/>
      <sheetName val="단위중량"/>
      <sheetName val="가도공"/>
      <sheetName val="지장물C"/>
      <sheetName val="우수공"/>
      <sheetName val="DATA"/>
      <sheetName val="보도경계블럭"/>
      <sheetName val="신림자금"/>
      <sheetName val="H-PILE수량집계"/>
      <sheetName val="단위수량"/>
      <sheetName val="인천학익동 동아풍림아파트현장"/>
      <sheetName val="산정표"/>
      <sheetName val="덤프운반거리산출(토)"/>
      <sheetName val="덤프운반거리산출(풍)"/>
      <sheetName val="덤프운반거리산출(연)"/>
      <sheetName val="수량산출"/>
      <sheetName val="LP-S"/>
      <sheetName val="역T형교대(말뚝기초)"/>
      <sheetName val="을지"/>
      <sheetName val="3BL공동구 수량"/>
      <sheetName val="실행대비"/>
      <sheetName val="SORCE1"/>
      <sheetName val="가시설단위수량"/>
      <sheetName val="대비"/>
      <sheetName val="표지"/>
      <sheetName val="1호맨홀수량산출"/>
      <sheetName val="BID"/>
      <sheetName val="바닥판"/>
      <sheetName val="입력DATA"/>
      <sheetName val="데리네이타현황"/>
      <sheetName val="기초단가"/>
      <sheetName val="WORK"/>
      <sheetName val="간_지"/>
      <sheetName val="상다㎡당_단가"/>
      <sheetName val="일위대가표__(2)"/>
      <sheetName val="견적서__(2)"/>
      <sheetName val="견적서__(3)"/>
      <sheetName val="계정"/>
      <sheetName val="식생블럭단위수량"/>
      <sheetName val="기둥(원형)"/>
      <sheetName val="BQ"/>
      <sheetName val="플랜트 설치"/>
      <sheetName val="램프"/>
      <sheetName val="내역서"/>
      <sheetName val="갑지"/>
      <sheetName val="8.석축단위(H=1.5M)"/>
      <sheetName val="실행철강하도"/>
      <sheetName val="상시"/>
      <sheetName val="설계내역"/>
      <sheetName val="터파기및재료"/>
      <sheetName val="예산서"/>
      <sheetName val="해평견적"/>
      <sheetName val="ITEM"/>
      <sheetName val="옹벽기초자료"/>
      <sheetName val="현황산출서"/>
      <sheetName val="화성태안9공구내역(실행)"/>
      <sheetName val="일위대가목록"/>
      <sheetName val="내역서(전기)"/>
      <sheetName val="2000년1차"/>
      <sheetName val="조명율표"/>
      <sheetName val="INPUT"/>
      <sheetName val="중기조종사 단위단가"/>
      <sheetName val="N賃率-職"/>
      <sheetName val="부대내역"/>
      <sheetName val="조건표"/>
      <sheetName val="관련자료입력"/>
      <sheetName val="장비일위대가2002하"/>
      <sheetName val="보차도경계석"/>
      <sheetName val="설계조건"/>
      <sheetName val="일반맨홀수량집계(A-7 LINE)"/>
      <sheetName val="토공집계표"/>
      <sheetName val="입력자료"/>
      <sheetName val="일위대가표"/>
      <sheetName val="대로근거"/>
      <sheetName val="중로근거"/>
      <sheetName val="DATE"/>
      <sheetName val="내역서1999.8최종"/>
      <sheetName val="그라우팅일위"/>
      <sheetName val="소야공정계획표"/>
      <sheetName val="단면가정"/>
      <sheetName val="FOB발"/>
      <sheetName val="미드수량"/>
      <sheetName val="ABUT수량-A1"/>
      <sheetName val="원형맨홀수량"/>
      <sheetName val="실행"/>
      <sheetName val="RAHMEN"/>
      <sheetName val="구조물공 수량집계표"/>
      <sheetName val="빗물받이(910-510-410)"/>
      <sheetName val="용역비내역-진짜"/>
      <sheetName val="중기사용료산출근거"/>
      <sheetName val="단가산출2"/>
      <sheetName val="단가 및 재료비"/>
      <sheetName val="계약서"/>
      <sheetName val="일위-1"/>
      <sheetName val="원형1호맨홀토공수량"/>
      <sheetName val="포장총괄집계표"/>
      <sheetName val="3련 BOX"/>
      <sheetName val="A-4"/>
      <sheetName val="법면단"/>
      <sheetName val="기초공"/>
      <sheetName val="오산갈곳"/>
      <sheetName val="아파트 내역"/>
      <sheetName val="주빔의 설계"/>
      <sheetName val="자재단가"/>
      <sheetName val="b_balju_cho"/>
      <sheetName val="MOTOR"/>
      <sheetName val="내역"/>
      <sheetName val="건축내역"/>
      <sheetName val="일반맨홀수량집계"/>
      <sheetName val="공사설명서"/>
      <sheetName val="설계산출기초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형상"/>
      <sheetName val="준검 내역서"/>
      <sheetName val="관급자재"/>
      <sheetName val="단가"/>
      <sheetName val="시설물일위"/>
      <sheetName val="L형옹벽(key)"/>
      <sheetName val="변화치수"/>
      <sheetName val="우수받이"/>
      <sheetName val="가로수분설치현황"/>
      <sheetName val="조내역"/>
      <sheetName val="일위산출"/>
      <sheetName val="수량3"/>
      <sheetName val="T13(P68~72,78)"/>
      <sheetName val="인부노임"/>
      <sheetName val="상호참고자료"/>
      <sheetName val="발주처자료입력"/>
      <sheetName val="회사기본자료"/>
      <sheetName val="하자보증자료"/>
      <sheetName val="기술자관련자료"/>
      <sheetName val="산업개발안내서"/>
      <sheetName val="산출기준 (2)"/>
      <sheetName val="type-F"/>
      <sheetName val="기초견적가"/>
      <sheetName val="정부노임단가"/>
      <sheetName val="내역표지"/>
      <sheetName val="여과지동"/>
      <sheetName val="기초자료"/>
      <sheetName val="정공공사"/>
      <sheetName val="투자비"/>
      <sheetName val="조성원가DATA"/>
      <sheetName val="사업비"/>
      <sheetName val="기계경비(시간당)"/>
      <sheetName val="램머"/>
      <sheetName val="원가"/>
      <sheetName val="6PILE  (돌출)"/>
      <sheetName val="c_balju"/>
      <sheetName val="집1"/>
      <sheetName val="내역(원안-대안)"/>
      <sheetName val="개략"/>
      <sheetName val="중사"/>
      <sheetName val="Total"/>
      <sheetName val="차액보증"/>
      <sheetName val="Studio"/>
      <sheetName val="수목단가"/>
      <sheetName val="시설수량표"/>
      <sheetName val="식재수량표"/>
      <sheetName val="관로토공"/>
      <sheetName val="이름정의"/>
      <sheetName val="작업입력"/>
      <sheetName val="Macro1"/>
      <sheetName val="내역서01"/>
      <sheetName val="가압장구체수량산출서"/>
      <sheetName val="(A)내역서"/>
      <sheetName val="조견표"/>
      <sheetName val="값"/>
      <sheetName val="자판실행"/>
      <sheetName val="가시설(TYPE-A)"/>
      <sheetName val="1호맨홀가감수량"/>
      <sheetName val="1-1평균터파기고(1)"/>
      <sheetName val="일위목록"/>
      <sheetName val="TMS 예산"/>
      <sheetName val="공통부대비"/>
      <sheetName val="물가"/>
      <sheetName val="안정검토"/>
      <sheetName val="설계내역서"/>
      <sheetName val="실행예산"/>
      <sheetName val="호표"/>
      <sheetName val="99노임단가"/>
      <sheetName val="3연box"/>
      <sheetName val="단가대비표"/>
      <sheetName val="도급"/>
      <sheetName val="조건"/>
      <sheetName val="1.우편집중내역서"/>
      <sheetName val="plan&amp;section of foundation"/>
      <sheetName val="design criteria"/>
      <sheetName val="화산경계"/>
      <sheetName val="Sheet5"/>
      <sheetName val="맨홀공 수량집계표"/>
      <sheetName val="토적표"/>
      <sheetName val="원가data"/>
      <sheetName val="SIL98"/>
      <sheetName val="안정계산"/>
      <sheetName val="단면검토"/>
      <sheetName val="용수량(생활용수)"/>
      <sheetName val="단위수량산출"/>
      <sheetName val="variable"/>
      <sheetName val="원가계산하도"/>
      <sheetName val="수안보-MBR1"/>
      <sheetName val="계DATA"/>
      <sheetName val="실DATA "/>
      <sheetName val="FACTOR"/>
      <sheetName val="01"/>
      <sheetName val="출자한도"/>
      <sheetName val="가감수량"/>
      <sheetName val="맨홀수량산출"/>
      <sheetName val="깨기"/>
      <sheetName val="토공"/>
      <sheetName val="입찰안"/>
      <sheetName val="Site Expenses"/>
      <sheetName val="ilch"/>
      <sheetName val="레미콘집계"/>
      <sheetName val="자재집계표"/>
      <sheetName val="축제공집계"/>
      <sheetName val="더돋기"/>
      <sheetName val="호안집계"/>
      <sheetName val="스톤조서"/>
      <sheetName val="스톤수량"/>
      <sheetName val="스톤단위"/>
      <sheetName val="앙카조서"/>
      <sheetName val="앙카수량"/>
      <sheetName val="앙카단위"/>
      <sheetName val="돌망태조서"/>
      <sheetName val="돌망태수량"/>
      <sheetName val="돌망태단위"/>
      <sheetName val="배수공총괄표"/>
      <sheetName val="모르터산출"/>
      <sheetName val="횡배수관집계"/>
      <sheetName val="횡배수관조서"/>
      <sheetName val="횡배;구체집"/>
      <sheetName val="횡배;구체단위"/>
      <sheetName val="횡배;토공집"/>
      <sheetName val="횡배토공"/>
      <sheetName val="평균터파기고"/>
      <sheetName val="횡배수;날개"/>
      <sheetName val="횡날단위"/>
      <sheetName val="암거총"/>
      <sheetName val="연장조서"/>
      <sheetName val="구체집계"/>
      <sheetName val="암거단위"/>
      <sheetName val="토공집계"/>
      <sheetName val="토공수량"/>
      <sheetName val="평터파기고"/>
      <sheetName val="날개구체수량;집"/>
      <sheetName val="날개단위"/>
      <sheetName val="구조물공집계"/>
      <sheetName val="모르터산출 (2)"/>
      <sheetName val="교량집계"/>
      <sheetName val="교량6-6-6"/>
      <sheetName val="교량 (2)8-7-8"/>
      <sheetName val="박스집계"/>
      <sheetName val="철근집계"/>
      <sheetName val="1련 BOX"/>
      <sheetName val="공제집계"/>
      <sheetName val="제수변실"/>
      <sheetName val="공기변실"/>
      <sheetName val="포장집계"/>
      <sheetName val="I一般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가시설수량"/>
      <sheetName val="집계표"/>
      <sheetName val="단위수량"/>
      <sheetName val="#REF"/>
      <sheetName val="수량산출"/>
      <sheetName val="대창(함평)"/>
      <sheetName val="대창(장성)"/>
      <sheetName val="대창(함평)-창열"/>
      <sheetName val="가시설단위수량"/>
      <sheetName val="SORCE1"/>
      <sheetName val="자재단가"/>
      <sheetName val="노임단가 "/>
      <sheetName val="맨홀수량집계"/>
      <sheetName val="장비집계"/>
      <sheetName val="DATE"/>
      <sheetName val="ITEM"/>
      <sheetName val="부대내역"/>
      <sheetName val="일위대가"/>
      <sheetName val="식재"/>
      <sheetName val="시설물"/>
      <sheetName val="식재출력용"/>
      <sheetName val="유지관리"/>
      <sheetName val="단가"/>
      <sheetName val="강교(Sub)"/>
      <sheetName val="기본(98)"/>
      <sheetName val="원형1호맨홀토공수량"/>
      <sheetName val="6PILE  (돌출)"/>
      <sheetName val="단가목록"/>
      <sheetName val="노임목록"/>
      <sheetName val="교각계산"/>
      <sheetName val="FOOTING단면력"/>
      <sheetName val="목재동바리"/>
      <sheetName val="각종양식"/>
      <sheetName val="데이타"/>
      <sheetName val="식재인부"/>
      <sheetName val="AS포장복구 "/>
      <sheetName val="H-PILE수량집계"/>
      <sheetName val="단위중량"/>
      <sheetName val="1호맨홀수량산출"/>
      <sheetName val="1호맨홀가감수량"/>
      <sheetName val="가시설(TYPE-A)"/>
      <sheetName val="1-1평균터파기고(1)"/>
      <sheetName val="데리네이타현황"/>
      <sheetName val="빙장비사양"/>
      <sheetName val="장비사양"/>
      <sheetName val="철근총괄"/>
      <sheetName val="철콘견적"/>
      <sheetName val="일반토공견적"/>
      <sheetName val="상부집계표"/>
      <sheetName val="부대공"/>
      <sheetName val="Sheet5"/>
      <sheetName val="원가계산"/>
      <sheetName val="환률"/>
      <sheetName val="E.P.T수량산출서"/>
      <sheetName val="원형맨홀수량"/>
      <sheetName val="토공연장"/>
      <sheetName val="자재"/>
      <sheetName val="Sensitivity"/>
      <sheetName val="공사비산출내역"/>
      <sheetName val="산출근거"/>
      <sheetName val="역사이펀평균높이"/>
      <sheetName val="관로가시설수량산출서"/>
      <sheetName val="사다리"/>
      <sheetName val="단가산출서"/>
      <sheetName val="WORK"/>
      <sheetName val="TYPE-A"/>
      <sheetName val="000000"/>
      <sheetName val="터널조도"/>
      <sheetName val="토공(m당)"/>
      <sheetName val="제잡비"/>
      <sheetName val="Sheet1"/>
      <sheetName val="공문"/>
      <sheetName val="노임단가"/>
      <sheetName val="N賃率-職"/>
      <sheetName val="SLAB&quot;1&quot;"/>
      <sheetName val="청주(철골발주의뢰서)"/>
      <sheetName val="I一般比"/>
      <sheetName val="대외공문"/>
      <sheetName val="단가조사"/>
      <sheetName val="조명시설"/>
      <sheetName val="기본일위"/>
      <sheetName val="집계"/>
      <sheetName val="내역서2안"/>
      <sheetName val="패널"/>
      <sheetName val="직노"/>
      <sheetName val="실행내역"/>
      <sheetName val="도급"/>
      <sheetName val="갑지"/>
      <sheetName val="Sheet1 (2)"/>
      <sheetName val="바닥판"/>
      <sheetName val="2호맨홀공제수량"/>
      <sheetName val="인제내역"/>
      <sheetName val="L_RPTB02_01"/>
      <sheetName val="건축내역"/>
      <sheetName val="포장공사"/>
      <sheetName val="7. 결과요약"/>
      <sheetName val="단면가정"/>
      <sheetName val="맨홀조서"/>
      <sheetName val="맨홀수량산출"/>
      <sheetName val="GT 1050x650"/>
      <sheetName val="준공조서"/>
      <sheetName val="공사준공계"/>
      <sheetName val="준공검사보고서"/>
      <sheetName val="기구조직"/>
      <sheetName val="연동내역"/>
      <sheetName val="간접"/>
      <sheetName val="출력"/>
      <sheetName val="설비06"/>
      <sheetName val="설비03"/>
      <sheetName val="계산(공기)"/>
      <sheetName val="자료1 (목록)"/>
      <sheetName val="정보입력1"/>
      <sheetName val="중기사용료산출근거"/>
      <sheetName val="입력자료1box"/>
      <sheetName val="건축명"/>
      <sheetName val="기계명"/>
      <sheetName val="전기명"/>
      <sheetName val="3BL공동구 수량"/>
      <sheetName val="우각부보강"/>
      <sheetName val="COPING"/>
      <sheetName val="말뚝지지력산정"/>
      <sheetName val="일(4)"/>
      <sheetName val="ilch"/>
      <sheetName val="가점"/>
      <sheetName val="index"/>
      <sheetName val="etc"/>
      <sheetName val="data"/>
      <sheetName val="도배공사언고"/>
      <sheetName val="약품공급2"/>
      <sheetName val="BQ"/>
      <sheetName val="소방"/>
      <sheetName val="3련 BOX"/>
      <sheetName val="심사물량"/>
      <sheetName val="심사계산"/>
      <sheetName val="inputdata"/>
      <sheetName val="개거단위수량"/>
      <sheetName val="표지판현황"/>
      <sheetName val="수지표"/>
      <sheetName val="셀명"/>
      <sheetName val="산거각호표"/>
      <sheetName val="일반맨홀수량집계(A-7 LINE)"/>
      <sheetName val="은평작업지시대장"/>
      <sheetName val="총괄표"/>
      <sheetName val="정부노임단가"/>
      <sheetName val="변화치수"/>
      <sheetName val="경비2내역"/>
      <sheetName val="보도경계블럭"/>
      <sheetName val="MFAB"/>
      <sheetName val="MFRT"/>
      <sheetName val="MPKG"/>
      <sheetName val="MPRD"/>
      <sheetName val="MOTOR"/>
      <sheetName val="접속슬래브"/>
      <sheetName val="내역"/>
      <sheetName val="일반수량"/>
      <sheetName val="토목검측서"/>
      <sheetName val="결과1"/>
      <sheetName val="구확승인"/>
      <sheetName val="98수문일위"/>
      <sheetName val="슬래브 -연속(3경간)"/>
      <sheetName val="가감수량"/>
      <sheetName val="일위목록"/>
      <sheetName val="자재목록"/>
      <sheetName val="RPF"/>
      <sheetName val="L형옹벽(key)"/>
      <sheetName val="화산경계"/>
      <sheetName val="암센터"/>
      <sheetName val="구분표"/>
      <sheetName val="맨홀수량"/>
      <sheetName val="INPUT"/>
      <sheetName val="용소리교"/>
      <sheetName val="가정"/>
      <sheetName val="ATS단가"/>
      <sheetName val="터파기및재료"/>
      <sheetName val="ABUT수량-A1"/>
      <sheetName val="1.설계기준"/>
      <sheetName val="토공개요"/>
      <sheetName val="토공(1)"/>
      <sheetName val="02.감곡"/>
      <sheetName val="01.금왕"/>
      <sheetName val="주빔의 설계"/>
      <sheetName val="용수량(생활용수)"/>
      <sheetName val="VXXXXX"/>
      <sheetName val="하중계산"/>
      <sheetName val="2공구산출내역"/>
      <sheetName val="진주방향"/>
      <sheetName val="토사(PE)"/>
      <sheetName val="마산방향"/>
      <sheetName val="마산방향철근집계"/>
      <sheetName val="대림경상68억"/>
      <sheetName val="통합"/>
      <sheetName val="날개벽"/>
      <sheetName val="간지"/>
      <sheetName val="건축-물가변동"/>
      <sheetName val="시설물일위"/>
      <sheetName val="Data &amp; Result"/>
      <sheetName val="제원입력"/>
      <sheetName val="일위대가목록"/>
      <sheetName val="98비정기소모"/>
      <sheetName val="변수값"/>
      <sheetName val="중기상차"/>
      <sheetName val="AS복구"/>
      <sheetName val="중기터파기"/>
      <sheetName val="type-F"/>
      <sheetName val="내역서"/>
      <sheetName val="Y-WORK"/>
      <sheetName val="별표집계"/>
      <sheetName val="96수출"/>
      <sheetName val="현황산출서"/>
      <sheetName val="Sheet3"/>
      <sheetName val="요율"/>
      <sheetName val="을"/>
      <sheetName val="계수시트"/>
      <sheetName val="원가계산서"/>
      <sheetName val="차액보증"/>
      <sheetName val="양식"/>
      <sheetName val="1호인버트수량"/>
      <sheetName val="석축설면"/>
      <sheetName val="법면단"/>
      <sheetName val="설계조건"/>
      <sheetName val="안정계산"/>
      <sheetName val="단면검토"/>
      <sheetName val="가도공"/>
      <sheetName val="단면 (2)"/>
      <sheetName val="guard(mac)"/>
      <sheetName val="항공측량노임단가"/>
      <sheetName val="관접합및부설"/>
      <sheetName val="코드표"/>
      <sheetName val="시행후면적"/>
      <sheetName val="TABLE"/>
      <sheetName val=" 견적서"/>
      <sheetName val="산출내역서집계표"/>
      <sheetName val="단가대비표"/>
      <sheetName val="주공 갑지"/>
      <sheetName val="현장조사"/>
      <sheetName val="입력DATA"/>
      <sheetName val="자재집계표"/>
      <sheetName val="Sheet2"/>
      <sheetName val="1"/>
      <sheetName val="2"/>
      <sheetName val="3"/>
      <sheetName val="4"/>
      <sheetName val="5"/>
      <sheetName val="6"/>
      <sheetName val="7"/>
      <sheetName val="8"/>
      <sheetName val="토목주소"/>
      <sheetName val="토목"/>
      <sheetName val="6호기"/>
      <sheetName val="일위대가목차"/>
      <sheetName val="IMP(MAIN)"/>
      <sheetName val="IMP (REACTOR)"/>
      <sheetName val="DATA1"/>
      <sheetName val="기성집계"/>
      <sheetName val="Piping Design Data"/>
      <sheetName val="BID"/>
      <sheetName val="RAHMEN"/>
      <sheetName val="전차선로 물량표"/>
      <sheetName val="표지"/>
      <sheetName val="단가 (2)"/>
      <sheetName val="설계기준"/>
      <sheetName val="A-4"/>
      <sheetName val="상하수도하도급차집토목(1차분)"/>
      <sheetName val="산출내역서"/>
      <sheetName val="근로자명단"/>
      <sheetName val="공사별 가중치 산출근거(토목)"/>
      <sheetName val="가중치근거(조경)"/>
      <sheetName val="Total"/>
      <sheetName val="단면치수"/>
      <sheetName val="수안보-MBR1"/>
      <sheetName val="실행대비"/>
      <sheetName val="보차도경계석"/>
      <sheetName val="약품설비"/>
      <sheetName val="단가산출집계"/>
      <sheetName val="입찰안"/>
      <sheetName val="설계내역"/>
      <sheetName val="9.설치품셈"/>
      <sheetName val="품셈총괄"/>
      <sheetName val="기본DATA Sheet"/>
      <sheetName val="수량총괄"/>
      <sheetName val="수량산출서"/>
      <sheetName val="발주서양식"/>
      <sheetName val="이형관기호표1"/>
      <sheetName val="산업개발안내서"/>
      <sheetName val="건축원가"/>
      <sheetName val="오산갈곳"/>
      <sheetName val="포장수량집계"/>
      <sheetName val="Site Expenses"/>
      <sheetName val="DATA(BAC)"/>
      <sheetName val="일위대가표"/>
      <sheetName val="기초단가"/>
      <sheetName val="archi(본사)"/>
      <sheetName val="대로근거"/>
      <sheetName val="설계예산서"/>
      <sheetName val="현황"/>
      <sheetName val="노임단가_"/>
      <sheetName val="6PILE__(돌출)"/>
      <sheetName val="AS포장복구_"/>
      <sheetName val="E_P_T수량산출서"/>
      <sheetName val="종단계산"/>
      <sheetName val="표층포설및다짐"/>
      <sheetName val="D"/>
      <sheetName val="공사설계"/>
      <sheetName val="E_P_T수량산출서1"/>
      <sheetName val="1호맨홀자연토공"/>
      <sheetName val="재료집계표"/>
      <sheetName val="단가 및 재료비"/>
      <sheetName val="단가산출2"/>
      <sheetName val="단가산출1"/>
      <sheetName val="관공일위대가"/>
      <sheetName val="구조물공 수량집계표"/>
      <sheetName val="플랜트 설치"/>
      <sheetName val="FRT_O"/>
      <sheetName val="FAB_I"/>
      <sheetName val="1~9 하중계산"/>
      <sheetName val="배수관공"/>
      <sheetName val="용산1(해보)"/>
      <sheetName val="관보호공단위수량"/>
      <sheetName val="세부내역"/>
      <sheetName val="Data Vol"/>
      <sheetName val="공사비"/>
    </sheetNames>
    <sheetDataSet>
      <sheetData sheetId="0" refreshError="1">
        <row r="13">
          <cell r="AE13">
            <v>6.18</v>
          </cell>
        </row>
        <row r="25">
          <cell r="AE25">
            <v>4.96</v>
          </cell>
        </row>
        <row r="39">
          <cell r="AE39">
            <v>1.6666666666666667</v>
          </cell>
        </row>
        <row r="52">
          <cell r="AE52">
            <v>0.2</v>
          </cell>
        </row>
        <row r="79">
          <cell r="AE79">
            <v>0.2</v>
          </cell>
        </row>
        <row r="138">
          <cell r="AE138">
            <v>0.2857142857142857</v>
          </cell>
        </row>
        <row r="168">
          <cell r="AE168">
            <v>0.2857142857142857</v>
          </cell>
        </row>
        <row r="203">
          <cell r="AE203">
            <v>0.2857142857142857</v>
          </cell>
        </row>
        <row r="235">
          <cell r="AE235">
            <v>1.2455411428571428</v>
          </cell>
        </row>
      </sheetData>
      <sheetData sheetId="1"/>
      <sheetData sheetId="2" refreshError="1">
        <row r="4">
          <cell r="A4">
            <v>1</v>
          </cell>
          <cell r="B4" t="str">
            <v xml:space="preserve"> H-200×200×8×12</v>
          </cell>
          <cell r="C4">
            <v>49.9</v>
          </cell>
          <cell r="D4">
            <v>7850</v>
          </cell>
          <cell r="E4">
            <v>0.05</v>
          </cell>
          <cell r="F4">
            <v>0.15</v>
          </cell>
          <cell r="G4">
            <v>9.6000000000000002E-2</v>
          </cell>
          <cell r="H4">
            <v>1.2E-2</v>
          </cell>
          <cell r="I4">
            <v>0.2</v>
          </cell>
          <cell r="J4">
            <v>0.2</v>
          </cell>
          <cell r="K4">
            <v>1.2E-2</v>
          </cell>
          <cell r="L4">
            <v>0.05</v>
          </cell>
          <cell r="M4">
            <v>0.15</v>
          </cell>
          <cell r="N4">
            <v>9.6000000000000002E-2</v>
          </cell>
          <cell r="O4">
            <v>1.2E-2</v>
          </cell>
          <cell r="P4">
            <v>0.2</v>
          </cell>
          <cell r="Q4">
            <v>0.2</v>
          </cell>
          <cell r="R4">
            <v>1.2E-2</v>
          </cell>
          <cell r="S4">
            <v>0.6</v>
          </cell>
          <cell r="T4">
            <v>0.2</v>
          </cell>
          <cell r="U4">
            <v>1.2E-2</v>
          </cell>
          <cell r="V4">
            <v>0.17599999999999999</v>
          </cell>
          <cell r="W4">
            <v>0.192</v>
          </cell>
          <cell r="X4">
            <v>9.6000000000000002E-2</v>
          </cell>
          <cell r="Y4">
            <v>1.2E-2</v>
          </cell>
          <cell r="Z4">
            <v>8.0000000000000002E-3</v>
          </cell>
        </row>
        <row r="5">
          <cell r="A5">
            <v>2</v>
          </cell>
          <cell r="B5" t="str">
            <v xml:space="preserve"> H-250×250×9×14</v>
          </cell>
          <cell r="C5">
            <v>72.400000000000006</v>
          </cell>
          <cell r="D5">
            <v>7850</v>
          </cell>
          <cell r="E5">
            <v>0.05</v>
          </cell>
          <cell r="F5">
            <v>0.15</v>
          </cell>
          <cell r="G5">
            <v>0.12</v>
          </cell>
          <cell r="H5">
            <v>1.4E-2</v>
          </cell>
          <cell r="I5">
            <v>0.25</v>
          </cell>
          <cell r="J5">
            <v>0.25</v>
          </cell>
          <cell r="K5">
            <v>1.4E-2</v>
          </cell>
          <cell r="L5">
            <v>0.05</v>
          </cell>
          <cell r="M5">
            <v>0.15</v>
          </cell>
          <cell r="N5">
            <v>0.12</v>
          </cell>
          <cell r="O5">
            <v>1.4E-2</v>
          </cell>
          <cell r="P5">
            <v>0.25</v>
          </cell>
          <cell r="Q5">
            <v>0.25</v>
          </cell>
          <cell r="R5">
            <v>1.4E-2</v>
          </cell>
          <cell r="S5">
            <v>0.6</v>
          </cell>
          <cell r="T5">
            <v>0.25</v>
          </cell>
          <cell r="U5">
            <v>1.4E-2</v>
          </cell>
          <cell r="V5">
            <v>0.222</v>
          </cell>
          <cell r="W5">
            <v>0.24099999999999999</v>
          </cell>
          <cell r="X5">
            <v>0.12</v>
          </cell>
          <cell r="Y5">
            <v>1.4E-2</v>
          </cell>
          <cell r="Z5">
            <v>8.9999999999999993E-3</v>
          </cell>
        </row>
        <row r="6">
          <cell r="A6">
            <v>3</v>
          </cell>
          <cell r="B6" t="str">
            <v xml:space="preserve"> H-300×300×10×15</v>
          </cell>
          <cell r="C6">
            <v>94</v>
          </cell>
          <cell r="D6">
            <v>7850</v>
          </cell>
          <cell r="E6">
            <v>0.05</v>
          </cell>
          <cell r="F6">
            <v>0.2</v>
          </cell>
          <cell r="G6">
            <v>0.14499999999999999</v>
          </cell>
          <cell r="H6">
            <v>1.4999999999999999E-2</v>
          </cell>
          <cell r="I6">
            <v>0.3</v>
          </cell>
          <cell r="J6">
            <v>0.3</v>
          </cell>
          <cell r="K6">
            <v>1.4999999999999999E-2</v>
          </cell>
          <cell r="L6">
            <v>0.05</v>
          </cell>
          <cell r="M6">
            <v>0.2</v>
          </cell>
          <cell r="N6">
            <v>0.14499999999999999</v>
          </cell>
          <cell r="O6">
            <v>1.4999999999999999E-2</v>
          </cell>
          <cell r="P6">
            <v>0.3</v>
          </cell>
          <cell r="Q6">
            <v>0.3</v>
          </cell>
          <cell r="R6">
            <v>1.4999999999999999E-2</v>
          </cell>
          <cell r="S6">
            <v>0.6</v>
          </cell>
          <cell r="T6">
            <v>0.3</v>
          </cell>
          <cell r="U6">
            <v>1.4999999999999999E-2</v>
          </cell>
          <cell r="V6">
            <v>0.27</v>
          </cell>
          <cell r="W6">
            <v>0.28999999999999998</v>
          </cell>
          <cell r="X6">
            <v>0.14499999999999999</v>
          </cell>
          <cell r="Y6">
            <v>1.4999999999999999E-2</v>
          </cell>
          <cell r="Z6">
            <v>0.01</v>
          </cell>
        </row>
        <row r="7">
          <cell r="A7">
            <v>4</v>
          </cell>
          <cell r="B7" t="str">
            <v xml:space="preserve"> H-350×350×12×19</v>
          </cell>
          <cell r="C7">
            <v>137</v>
          </cell>
          <cell r="D7">
            <v>7850</v>
          </cell>
          <cell r="E7">
            <v>0.05</v>
          </cell>
          <cell r="F7">
            <v>0.2</v>
          </cell>
          <cell r="G7">
            <v>0.17</v>
          </cell>
          <cell r="H7">
            <v>1.9E-2</v>
          </cell>
          <cell r="I7">
            <v>0.35</v>
          </cell>
          <cell r="J7">
            <v>0.35</v>
          </cell>
          <cell r="K7">
            <v>1.9E-2</v>
          </cell>
          <cell r="L7">
            <v>0.05</v>
          </cell>
          <cell r="M7">
            <v>0.2</v>
          </cell>
          <cell r="N7">
            <v>0.17</v>
          </cell>
          <cell r="O7">
            <v>1.9E-2</v>
          </cell>
          <cell r="P7">
            <v>0.35</v>
          </cell>
          <cell r="Q7">
            <v>0.35</v>
          </cell>
          <cell r="R7">
            <v>1.9E-2</v>
          </cell>
          <cell r="S7">
            <v>0.6</v>
          </cell>
          <cell r="T7">
            <v>0.35</v>
          </cell>
          <cell r="U7">
            <v>1.9E-2</v>
          </cell>
          <cell r="V7">
            <v>0.312</v>
          </cell>
          <cell r="W7">
            <v>0.33799999999999997</v>
          </cell>
          <cell r="X7">
            <v>0.17</v>
          </cell>
          <cell r="Y7">
            <v>1.9E-2</v>
          </cell>
          <cell r="Z7">
            <v>1.2E-2</v>
          </cell>
        </row>
        <row r="10">
          <cell r="D10">
            <v>3</v>
          </cell>
        </row>
        <row r="11">
          <cell r="D11">
            <v>5</v>
          </cell>
        </row>
        <row r="19">
          <cell r="C19">
            <v>0.6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/>
      <sheetData sheetId="296"/>
      <sheetData sheetId="297"/>
      <sheetData sheetId="298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력DATA"/>
      <sheetName val="교량간지(1)"/>
      <sheetName val="설계책임자의견"/>
      <sheetName val="교량간지 (2)"/>
      <sheetName val="흐름도"/>
      <sheetName val="INPUT설계의견"/>
      <sheetName val="OUTPUT결과설계의견"/>
      <sheetName val="교량간지 (3)"/>
      <sheetName val="바닥판"/>
      <sheetName val="JOIN(2span)"/>
      <sheetName val="JOIN(3span)"/>
      <sheetName val="철근량산정및사용성검토"/>
      <sheetName val="최적철근량산정"/>
      <sheetName val="신축량산정J2"/>
      <sheetName val="신축량산정J3"/>
      <sheetName val="신축량산정"/>
      <sheetName val="반력산정1"/>
      <sheetName val="반력산정2"/>
      <sheetName val="반력산정3"/>
      <sheetName val="8.횡빔의 설계"/>
      <sheetName val="교량간지 (4)"/>
      <sheetName val="주빔의 설계"/>
      <sheetName val="교량간지 (5)"/>
      <sheetName val="SAP2Sapn"/>
      <sheetName val="산근"/>
      <sheetName val="4.2유효폭의 계산"/>
      <sheetName val="조명율표"/>
      <sheetName val="데리네이타현황"/>
      <sheetName val="조명시설"/>
      <sheetName val="총중목"/>
      <sheetName val="DATE"/>
      <sheetName val="교각1"/>
      <sheetName val="약품공급2"/>
      <sheetName val="중기"/>
      <sheetName val="토사(PE)"/>
      <sheetName val="내역서적용수량"/>
      <sheetName val="세부내역"/>
      <sheetName val="산출근거"/>
      <sheetName val="단위중량"/>
      <sheetName val="횡배위치"/>
      <sheetName val="터파기및재료"/>
      <sheetName val="입찰안"/>
      <sheetName val="101동"/>
      <sheetName val="1~69"/>
      <sheetName val="가시설수량"/>
      <sheetName val="단위수량"/>
      <sheetName val="이토변실(A3-LINE)"/>
      <sheetName val="5.정산서"/>
      <sheetName val="PC30-3"/>
      <sheetName val="공사착공계"/>
      <sheetName val="조명일위"/>
      <sheetName val="#REF"/>
      <sheetName val="암거 제원표-1단계"/>
      <sheetName val="원형1호맨홀토공수량"/>
      <sheetName val="입력변수"/>
      <sheetName val="일위대가"/>
      <sheetName val="단가"/>
      <sheetName val="입찰"/>
      <sheetName val="현경"/>
      <sheetName val="내역서"/>
      <sheetName val="인부노임"/>
      <sheetName val="항목등록"/>
      <sheetName val="2000년1차"/>
      <sheetName val="기초(중마오수)"/>
      <sheetName val="0.단가"/>
      <sheetName val="정부노임단가"/>
      <sheetName val="집계표"/>
      <sheetName val="내역전기"/>
      <sheetName val="중기조종사 단위단가"/>
      <sheetName val="대포2교접속"/>
      <sheetName val="노임단가"/>
      <sheetName val="수량집계"/>
      <sheetName val="Sheet2"/>
      <sheetName val="Sheet3"/>
      <sheetName val="원형맨홀수량"/>
      <sheetName val="1.본장"/>
      <sheetName val="Sheet1"/>
      <sheetName val="1,2공구원가계산서"/>
      <sheetName val="2공구산출내역"/>
      <sheetName val="1공구산출내역서"/>
      <sheetName val="N賃率-職"/>
      <sheetName val="준검 내역서"/>
      <sheetName val="조경일람"/>
      <sheetName val="위치조서"/>
      <sheetName val="접지수량"/>
      <sheetName val="Sheet1 (2)"/>
      <sheetName val="포장공"/>
      <sheetName val="장비집계"/>
      <sheetName val="대창(함평)"/>
      <sheetName val="대창(장성)"/>
      <sheetName val="맨홀수량집계"/>
      <sheetName val="부대내역"/>
      <sheetName val="역T형교대(말뚝기초)"/>
      <sheetName val="ABUT수량-A1"/>
      <sheetName val="중기적산목록"/>
      <sheetName val="단가대비표"/>
      <sheetName val="중기일위대가"/>
      <sheetName val="자료"/>
      <sheetName val="시중노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말뚝지지력산정"/>
      <sheetName val="콘크리트포장"/>
      <sheetName val="진입도로포장산출"/>
      <sheetName val="진입부포장면적위치조서"/>
      <sheetName val="진입부수량집계표"/>
      <sheetName val="콘크리트포장집계표"/>
      <sheetName val="포장공집계"/>
      <sheetName val="토적표"/>
      <sheetName val="토공집계표"/>
      <sheetName val="토공분석표"/>
      <sheetName val="집계표"/>
      <sheetName val="자재대"/>
      <sheetName val="간지"/>
      <sheetName val="표지"/>
      <sheetName val="1.설계조건"/>
      <sheetName val="대로근거"/>
      <sheetName val="중로근거"/>
      <sheetName val="내역서 "/>
      <sheetName val="단가"/>
      <sheetName val="기둥(원형)"/>
      <sheetName val="내역서"/>
      <sheetName val="교각1"/>
      <sheetName val="ABUT수량-A1"/>
      <sheetName val="danga"/>
      <sheetName val="ilch"/>
      <sheetName val="철근단면적"/>
      <sheetName val="guard(mac)"/>
      <sheetName val="가도공"/>
      <sheetName val="견적990322"/>
      <sheetName val="DATE"/>
      <sheetName val="하도금액분계"/>
      <sheetName val="입찰안"/>
      <sheetName val="hvac(제어동)"/>
      <sheetName val="DATA"/>
      <sheetName val="단면가정"/>
      <sheetName val="8.PILE  (돌출)"/>
      <sheetName val="SLAB&quot;1&quot;"/>
      <sheetName val="#REF"/>
      <sheetName val="원형맨홀수량"/>
      <sheetName val="산출근거"/>
      <sheetName val="Y-WORK"/>
      <sheetName val="ITEM"/>
      <sheetName val="용산1(해보)"/>
      <sheetName val="터파기및재료"/>
      <sheetName val="WVAL"/>
      <sheetName val="1"/>
      <sheetName val="대비"/>
      <sheetName val="합계금액"/>
      <sheetName val="총괄표"/>
      <sheetName val="Macro(전선)"/>
      <sheetName val="hvac내역서(제어동)"/>
      <sheetName val="9GNG운반"/>
      <sheetName val="Sheet1"/>
      <sheetName val="방음벽기초(H=4m)"/>
      <sheetName val="1,2,3,4,5단위수량"/>
      <sheetName val="토목"/>
      <sheetName val="70%"/>
      <sheetName val="참조"/>
      <sheetName val="분석"/>
      <sheetName val="대전21토목내역서"/>
      <sheetName val="COPING"/>
      <sheetName val="input"/>
      <sheetName val="데이타"/>
      <sheetName val="Front"/>
      <sheetName val="wall"/>
      <sheetName val="송라터널총괄"/>
      <sheetName val="INPUT(덕도방향-시점)"/>
      <sheetName val="sw1"/>
      <sheetName val="W3단면"/>
      <sheetName val="단위수량"/>
      <sheetName val="자료"/>
      <sheetName val="식생블럭단위수량"/>
      <sheetName val="일위대가9803"/>
      <sheetName val="자재단가"/>
      <sheetName val="구조물철거타공정이월"/>
      <sheetName val="TYPE-A"/>
      <sheetName val="1.설계기준"/>
      <sheetName val="설계내역서"/>
      <sheetName val="기기리스트"/>
      <sheetName val="내역서_"/>
      <sheetName val="CODE"/>
      <sheetName val="몰탈재료산출"/>
      <sheetName val="일위대가(가설)"/>
      <sheetName val="노임단가"/>
      <sheetName val="코드표"/>
      <sheetName val="설계조건"/>
      <sheetName val="설직재-1"/>
      <sheetName val="전기일위대가"/>
      <sheetName val="일위대가표"/>
      <sheetName val="금액내역서"/>
      <sheetName val="철근량"/>
      <sheetName val="노임이"/>
      <sheetName val="전기"/>
      <sheetName val="전체"/>
      <sheetName val="보온자재단가표"/>
      <sheetName val="원형1호맨홀토공수량"/>
      <sheetName val="본체"/>
      <sheetName val="3BL공동구 수량"/>
      <sheetName val="6PILE  (돌출)"/>
      <sheetName val="주차구획선수량"/>
      <sheetName val="을"/>
      <sheetName val="가로등내역서"/>
      <sheetName val="내력서"/>
      <sheetName val="안정계산"/>
      <sheetName val="단면검토"/>
      <sheetName val="신규 수주분(사용자 정의)"/>
      <sheetName val="수량산출"/>
      <sheetName val="DATA2000"/>
      <sheetName val="역T형"/>
      <sheetName val="안산기계장치"/>
      <sheetName val="Sheet2"/>
      <sheetName val="설계예산"/>
      <sheetName val="Macro1"/>
      <sheetName val="업체별기성내역"/>
      <sheetName val="연령현황"/>
      <sheetName val="일반부표"/>
      <sheetName val="N賃率-職"/>
      <sheetName val="제직재"/>
      <sheetName val="제-노임"/>
      <sheetName val="단면 (2)"/>
      <sheetName val="조작대(1연)"/>
      <sheetName val="배수통관(좌)"/>
      <sheetName val="갑지(추정)"/>
      <sheetName val="수량BOQ"/>
      <sheetName val="토적계산서"/>
      <sheetName val="날개벽수량표"/>
      <sheetName val="덕전리"/>
      <sheetName val="우수공"/>
      <sheetName val="99노임기준"/>
      <sheetName val="관리,공감"/>
      <sheetName val="물량표S"/>
      <sheetName val="PAINT"/>
      <sheetName val="SUMMARY"/>
      <sheetName val="물량표"/>
      <sheetName val="물량표(신)"/>
      <sheetName val="법면"/>
      <sheetName val="부대공"/>
      <sheetName val="구조물공"/>
      <sheetName val="중기일위대가"/>
      <sheetName val="포장공"/>
      <sheetName val="토공"/>
      <sheetName val="배수공1"/>
      <sheetName val="노임"/>
      <sheetName val="2호맨홀공제수량"/>
      <sheetName val="설명서 "/>
      <sheetName val="토공총괄집계"/>
      <sheetName val="가중치"/>
      <sheetName val="하수급견적대비"/>
      <sheetName val="교각계산"/>
      <sheetName val="crude.SLAB RE-bar"/>
      <sheetName val="CRUDE RE-bar"/>
      <sheetName val="COMPARISON TABLE"/>
      <sheetName val="부대공Ⅱ"/>
      <sheetName val="plan&amp;section of foundation"/>
      <sheetName val="pile bearing capa &amp; arrenge"/>
      <sheetName val="working load at the btm ft."/>
      <sheetName val="stability check"/>
      <sheetName val="design criteria"/>
      <sheetName val="design load"/>
      <sheetName val="견적대비"/>
      <sheetName val="단가조사서"/>
      <sheetName val="목차"/>
      <sheetName val="세목전체"/>
      <sheetName val="일위대가(계측기설치)"/>
      <sheetName val="절취및터파기"/>
      <sheetName val="H-pile(298x299)"/>
      <sheetName val="H-pile(250x250)"/>
      <sheetName val="통영LNG입찰현황"/>
      <sheetName val="단가산출서1"/>
      <sheetName val="식재총괄"/>
      <sheetName val="좌측"/>
      <sheetName val="정부노임단가"/>
      <sheetName val="슬래브"/>
      <sheetName val="견적조건"/>
      <sheetName val="개략"/>
      <sheetName val="BID"/>
      <sheetName val="토목품셈"/>
      <sheetName val="마산방향철근집계"/>
      <sheetName val="진주방향"/>
      <sheetName val="마산방향"/>
      <sheetName val="DATA 입력란"/>
      <sheetName val="CPM챠트"/>
      <sheetName val="내역및총괄"/>
      <sheetName val="한강운반비"/>
      <sheetName val="총집계"/>
      <sheetName val="신우"/>
      <sheetName val="2.입력sheet"/>
      <sheetName val="M1"/>
      <sheetName val="뚝토공"/>
      <sheetName val="직공비"/>
      <sheetName val="(3.품질관리 시험 총괄표)"/>
      <sheetName val="지급자재"/>
      <sheetName val="차액보증"/>
      <sheetName val="공사비예산서(토목분)"/>
      <sheetName val="토량1-1"/>
      <sheetName val="산출내역서집계표"/>
      <sheetName val="토목주소"/>
      <sheetName val="프랜트면허"/>
      <sheetName val="별표 "/>
      <sheetName val="조명율표"/>
      <sheetName val="단가조사-2"/>
      <sheetName val="VE절감"/>
      <sheetName val="실행철강하도"/>
      <sheetName val="기계경비(시간당)"/>
      <sheetName val="램머"/>
      <sheetName val="2000년1차"/>
      <sheetName val="2.가정단면"/>
      <sheetName val="플랜트 설치"/>
      <sheetName val="음료실행"/>
      <sheetName val="토공(우물통,기타) "/>
      <sheetName val="대비표"/>
      <sheetName val="공량산출서"/>
      <sheetName val="내역표지"/>
      <sheetName val="교대(A1)"/>
      <sheetName val="총괄"/>
      <sheetName val="건축공사"/>
      <sheetName val="물가시세표"/>
      <sheetName val="98수문일위"/>
      <sheetName val="1.2.1 마루높이결정"/>
      <sheetName val="3.하중산정4.지지력"/>
      <sheetName val="표지 (2)"/>
      <sheetName val="20관리비율"/>
      <sheetName val="맨홀수량"/>
      <sheetName val="토사(PE)"/>
      <sheetName val="품셈TABLE"/>
      <sheetName val="식재인부"/>
      <sheetName val="1TL종점(1)"/>
      <sheetName val="도로경계블럭연장조서"/>
      <sheetName val="개산공사비"/>
      <sheetName val="WORK"/>
      <sheetName val="1062-X방향 "/>
      <sheetName val="Sheet1 (2)"/>
      <sheetName val="찍기"/>
      <sheetName val="신표지1"/>
      <sheetName val="관경별우수관집계"/>
      <sheetName val="XL4Poppy"/>
      <sheetName val="1.우편집중내역서"/>
      <sheetName val="부하계산서"/>
      <sheetName val="현장일반사항"/>
      <sheetName val="지장물C"/>
      <sheetName val="공통가설"/>
      <sheetName val="시설물기초"/>
      <sheetName val="Total"/>
      <sheetName val="표  지"/>
      <sheetName val="식재일위대가"/>
      <sheetName val="내역"/>
      <sheetName val="총괄내역서"/>
      <sheetName val="BOX(1.5X1.5)"/>
      <sheetName val="U-TYPE(1)"/>
      <sheetName val="전선 및 전선관"/>
      <sheetName val="토공총괄표"/>
      <sheetName val="물가자료"/>
      <sheetName val="o현장경비"/>
      <sheetName val="소업1교"/>
      <sheetName val="원형측구(B-type)"/>
      <sheetName val="변경후-SHEET"/>
      <sheetName val="지주목시비량산출서"/>
      <sheetName val="단가조사"/>
      <sheetName val="수량집계표"/>
      <sheetName val="BOX전기내역"/>
      <sheetName val="소운반"/>
      <sheetName val="단가(1)"/>
      <sheetName val="원하도급내역서(당초)"/>
      <sheetName val="견적서"/>
      <sheetName val="손익분석"/>
      <sheetName val="일위대가(건축)"/>
      <sheetName val="유림골조"/>
      <sheetName val="증감내역서"/>
      <sheetName val="7.PILE  (돌출)"/>
      <sheetName val="A-4"/>
      <sheetName val="현황산출서"/>
      <sheetName val="옥룡잡비"/>
      <sheetName val="배수내역"/>
      <sheetName val="공내역"/>
      <sheetName val="내역서(전기)"/>
      <sheetName val="DIAPHRAGM"/>
      <sheetName val="2000용수잠관-수량집계"/>
      <sheetName val="시행후면적"/>
      <sheetName val="수입"/>
      <sheetName val="조경"/>
      <sheetName val="SILICATE"/>
      <sheetName val="TB-내역서"/>
      <sheetName val="포장복구집계"/>
      <sheetName val="단가일람"/>
      <sheetName val="단위량당중기"/>
      <sheetName val="갑지"/>
      <sheetName val="PAD TR보호대기초"/>
      <sheetName val="가로등기초"/>
      <sheetName val="Pier 3"/>
      <sheetName val="배수공"/>
      <sheetName val="측구공"/>
      <sheetName val="계단"/>
      <sheetName val="COL"/>
      <sheetName val="1_설계조건"/>
      <sheetName val="plan&amp;section_of_foundation"/>
      <sheetName val="working_load_at_the_btm_ft_"/>
      <sheetName val="stability_check"/>
      <sheetName val="design_criteria"/>
      <sheetName val="design_load"/>
      <sheetName val="배수철근"/>
      <sheetName val="spiral"/>
      <sheetName val="기계시공"/>
      <sheetName val="11.자재단가"/>
      <sheetName val="설계변경원가계산총괄표"/>
      <sheetName val="간지9)"/>
      <sheetName val="금융비용"/>
      <sheetName val="기안"/>
      <sheetName val="거래처등록"/>
      <sheetName val="도장수량(하1)"/>
      <sheetName val="주형"/>
      <sheetName val="CON포장수량"/>
      <sheetName val="CONUNIT"/>
      <sheetName val="자재목록"/>
      <sheetName val="입력"/>
      <sheetName val="시선유도표지집계표"/>
      <sheetName val="지구단위계획"/>
      <sheetName val="BOILING검토"/>
      <sheetName val="입찰보고"/>
      <sheetName val="WEON"/>
      <sheetName val="차선도색현황"/>
      <sheetName val="옹벽"/>
      <sheetName val="토목내역"/>
      <sheetName val="관경"/>
      <sheetName val="시가지우회도로공내역서"/>
      <sheetName val="각사별공사비분개 "/>
      <sheetName val="기계경비일람"/>
      <sheetName val="정렬"/>
      <sheetName val="설계예산서"/>
      <sheetName val="데리네이타현황"/>
      <sheetName val="PD-5(직선)"/>
      <sheetName val="바닥판(1)"/>
      <sheetName val="예산작성기준(전기)"/>
      <sheetName val="전력"/>
      <sheetName val="Sheet3"/>
      <sheetName val="산근(PE,300)"/>
      <sheetName val="특2호부관하천산근"/>
      <sheetName val="특2호하천산근"/>
      <sheetName val="일반공사"/>
      <sheetName val="웅진교-S2"/>
      <sheetName val="방음벽기초"/>
      <sheetName val="설계명세"/>
      <sheetName val="통합"/>
      <sheetName val="상시"/>
      <sheetName val="P3"/>
      <sheetName val="※참고자료※"/>
      <sheetName val="UEC영화관본공사내역"/>
      <sheetName val="대운산출"/>
      <sheetName val="세부내역"/>
      <sheetName val="소방현물"/>
      <sheetName val="인명부"/>
      <sheetName val="기자재비"/>
      <sheetName val="기초공"/>
      <sheetName val="보차도경계석"/>
      <sheetName val="일위대가1"/>
      <sheetName val="BOX-1515"/>
      <sheetName val="BOX-1510"/>
      <sheetName val="우수관"/>
      <sheetName val="woo(mac)"/>
      <sheetName val="산근목록"/>
      <sheetName val="전력구구조물산근"/>
      <sheetName val="type-F"/>
      <sheetName val="맨홀수량산출"/>
      <sheetName val="전차선로 물량표"/>
      <sheetName val="계화배수"/>
      <sheetName val="기둥(하중)"/>
      <sheetName val="공구"/>
      <sheetName val="상수도공-간지"/>
      <sheetName val="수량집계"/>
      <sheetName val="포장물량집계"/>
      <sheetName val="실행대비"/>
      <sheetName val="날개벽(시점좌측)"/>
      <sheetName val="설계기준"/>
      <sheetName val="갑지1"/>
      <sheetName val="별총"/>
      <sheetName val="수지예산"/>
      <sheetName val="예정(3)"/>
      <sheetName val="&lt;목록&gt;"/>
      <sheetName val="BID9697"/>
      <sheetName val="Sheet15"/>
      <sheetName val="개요"/>
      <sheetName val="하중"/>
      <sheetName val="Baby일위대가"/>
      <sheetName val="주식"/>
      <sheetName val="6호기"/>
      <sheetName val="공사내역"/>
      <sheetName val="집계표(육상)"/>
      <sheetName val="조건표"/>
      <sheetName val="지급자재조서"/>
      <sheetName val="참조M"/>
      <sheetName val="설계기준 및 하중계산"/>
      <sheetName val="SLIDES"/>
      <sheetName val="횡배수관"/>
      <sheetName val="간선계산"/>
      <sheetName val="ENE-CAL 1"/>
      <sheetName val="costing_CV"/>
      <sheetName val="ITB COST"/>
      <sheetName val="costing_ESDV"/>
      <sheetName val="costing_Misc"/>
      <sheetName val="costing_MOV"/>
      <sheetName val="costing_Press"/>
      <sheetName val="자압"/>
      <sheetName val="-몰탈콘크리트"/>
      <sheetName val="MOTOR"/>
      <sheetName val="기초일위"/>
      <sheetName val="수목단가"/>
      <sheetName val="시설수량표"/>
      <sheetName val="시설일위"/>
      <sheetName val="식재수량표"/>
      <sheetName val="식재일위"/>
      <sheetName val="sheeet2"/>
      <sheetName val="수량산출근거"/>
      <sheetName val="M_DB"/>
      <sheetName val="TYPE"/>
      <sheetName val="맨홀토공수량"/>
      <sheetName val="Macro(차단기)"/>
      <sheetName val="터널조도"/>
      <sheetName val="도급예산내역서봉투"/>
      <sheetName val="공사원가계산서"/>
      <sheetName val="도급예산내역서총괄표"/>
      <sheetName val="분전함신설"/>
      <sheetName val="설계산출표지"/>
      <sheetName val="을부담운반비"/>
      <sheetName val="운반비산출"/>
      <sheetName val="접지1종"/>
      <sheetName val="실행"/>
      <sheetName val="예산내역서"/>
      <sheetName val="우수"/>
      <sheetName val="역T형(H=6.0) (2)"/>
      <sheetName val="종배수관(신)"/>
      <sheetName val="적용단위길이"/>
      <sheetName val="자료입력"/>
      <sheetName val="종배수관면벽신"/>
      <sheetName val="단가(반정1교-원주)"/>
      <sheetName val="Sheet10"/>
      <sheetName val="예상"/>
      <sheetName val="ACUNIT"/>
      <sheetName val="용수량(생활용수)"/>
      <sheetName val="터널구조물산근"/>
      <sheetName val="주요자재집계표"/>
      <sheetName val="산근"/>
      <sheetName val="원가입력"/>
      <sheetName val="품의"/>
      <sheetName val="약품공급2"/>
      <sheetName val="2011.(4)"/>
      <sheetName val="재집"/>
      <sheetName val="직재"/>
      <sheetName val="수정내역서"/>
      <sheetName val="주경기-오배수"/>
      <sheetName val="TEL"/>
      <sheetName val="맨홀평균높이"/>
      <sheetName val="결과조달"/>
      <sheetName val="상승요인분석"/>
      <sheetName val="날개벽"/>
      <sheetName val="2002년12월"/>
      <sheetName val="수로단위수량"/>
      <sheetName val="1. 설계조건 2.단면가정 3. 하중계산"/>
      <sheetName val="공정별 수량산출서"/>
      <sheetName val="일반시방서"/>
      <sheetName val="일위대가(조경)"/>
      <sheetName val="자재 및 폐기물견적(2008)"/>
      <sheetName val="중동공구"/>
      <sheetName val="입력값"/>
      <sheetName val=" 냉각수펌프"/>
      <sheetName val="Sheet5"/>
      <sheetName val="원가계산서"/>
      <sheetName val="단가산출"/>
      <sheetName val="2공구산출내역"/>
      <sheetName val="기둥"/>
      <sheetName val="저판(버림100)"/>
      <sheetName val="(A)내역서"/>
      <sheetName val="공사내역서(을)실행"/>
      <sheetName val="중기사용료산출근거"/>
      <sheetName val="단가 및 재료비"/>
      <sheetName val="노무비계"/>
      <sheetName val="내역서_1"/>
      <sheetName val="8_PILE__(돌출)"/>
      <sheetName val="1_설계기준"/>
      <sheetName val="공사현황"/>
      <sheetName val="Dike for 49T03 &amp; 49T04"/>
      <sheetName val="Dike for 49T02, 05~07, 19 (1)"/>
      <sheetName val="단면 _2_"/>
      <sheetName val="입력시트"/>
      <sheetName val="은행"/>
      <sheetName val="품셈총괄표"/>
      <sheetName val="FOOTING단면력"/>
      <sheetName val="유림총괄"/>
      <sheetName val="대림경상68억"/>
      <sheetName val="기계경비"/>
      <sheetName val="공사비산출내역"/>
      <sheetName val="계산서(곡선부)"/>
      <sheetName val="-치수표(곡선부)"/>
      <sheetName val="설정"/>
      <sheetName val="코드"/>
      <sheetName val="공종별수량집계"/>
      <sheetName val="집계"/>
      <sheetName val="0226"/>
      <sheetName val="관로토공"/>
      <sheetName val="명세서"/>
      <sheetName val="수량산출서 갑지"/>
      <sheetName val="기계내역"/>
      <sheetName val="기본DATA"/>
      <sheetName val="접속도로"/>
      <sheetName val="Sheet6"/>
      <sheetName val="북방3터널"/>
      <sheetName val="2.단면가정 "/>
      <sheetName val="최적단면"/>
      <sheetName val="예산대비"/>
      <sheetName val="현장별계약현황('98.10.31)"/>
      <sheetName val="포장직선구간"/>
      <sheetName val="평균터파기"/>
      <sheetName val="석축"/>
      <sheetName val="2000년하반기"/>
      <sheetName val="inter"/>
      <sheetName val="2000전체분"/>
      <sheetName val="인천제철"/>
      <sheetName val="재료"/>
      <sheetName val="Sheet16"/>
      <sheetName val="부하"/>
      <sheetName val="APT"/>
      <sheetName val="Sheet14"/>
      <sheetName val="Sheet13"/>
      <sheetName val="슬래브(유곡)"/>
      <sheetName val="준검 내역서"/>
      <sheetName val="화단 철거"/>
      <sheetName val="중기집계"/>
      <sheetName val="GAEYO"/>
      <sheetName val="SUMDO"/>
      <sheetName val="ENDDO"/>
      <sheetName val="PLDB"/>
      <sheetName val="AAA"/>
      <sheetName val="M-HOUR"/>
      <sheetName val="공기"/>
      <sheetName val="ASP"/>
      <sheetName val="대정2공구"/>
      <sheetName val="1호맨홀토공"/>
      <sheetName val="CTEMCOST"/>
      <sheetName val="현장관리비"/>
      <sheetName val="00000"/>
      <sheetName val="추정공사비_산출내역1.xlsx"/>
      <sheetName val="견적대비 견적서"/>
      <sheetName val="DESCRIPTION"/>
      <sheetName val="암거 제원표"/>
      <sheetName val="TYPE1"/>
      <sheetName val="공사비집계"/>
      <sheetName val="전계가"/>
      <sheetName val="인건비"/>
      <sheetName val="내역(전체)"/>
      <sheetName val="건축내역"/>
      <sheetName val="재료비"/>
      <sheetName val="옥내아파트(전기)"/>
      <sheetName val="AC포장수량"/>
      <sheetName val="단가대비표"/>
      <sheetName val="수목표준대가"/>
      <sheetName val="노임단가기준"/>
      <sheetName val="수량"/>
      <sheetName val="중간간지 (2)"/>
      <sheetName val="중기비"/>
      <sheetName val="구조물공위치조서"/>
      <sheetName val="배수관산출"/>
      <sheetName val="하중계산"/>
      <sheetName val="COPING-1"/>
      <sheetName val="역T형교대-2수량"/>
      <sheetName val="1-1"/>
      <sheetName val="세부내역서"/>
      <sheetName val="Model"/>
      <sheetName val="CONSTRUCTION COMPONENT"/>
      <sheetName val="costing_FE"/>
      <sheetName val="1호-아(오)0.4"/>
      <sheetName val="기초(중마오수)"/>
      <sheetName val="설계개요"/>
      <sheetName val="결재갑지"/>
      <sheetName val="예가표"/>
      <sheetName val="공종집계"/>
      <sheetName val="BLOCK(1)"/>
      <sheetName val="Sheet4"/>
      <sheetName val="3.공통공사대비"/>
      <sheetName val="아스콘단위"/>
      <sheetName val="-배수구조물공토공"/>
      <sheetName val="횡배수관재료-"/>
      <sheetName val="계산서(직선부)"/>
      <sheetName val="3CHBDC"/>
      <sheetName val="사급자재"/>
      <sheetName val="CAT_5"/>
      <sheetName val="간접비내역-1"/>
      <sheetName val="음봉방향"/>
      <sheetName val="cable data1"/>
      <sheetName val="약품설비"/>
      <sheetName val="BSD (2)"/>
      <sheetName val="공통부대비"/>
      <sheetName val="가정급수관"/>
      <sheetName val="간접비계산"/>
      <sheetName val="일위대가목차"/>
      <sheetName val="자재 집계표"/>
      <sheetName val="국공유지및사유지"/>
      <sheetName val="접속 SLAB,BRACKET 설계"/>
      <sheetName val="2. 공원조도"/>
      <sheetName val="EQ"/>
      <sheetName val="소비자가"/>
      <sheetName val="CABLE SIZE-3"/>
      <sheetName val="대치판정"/>
      <sheetName val="6PILE__(돌출)"/>
      <sheetName val="플랜트_설치"/>
      <sheetName val="설명서_"/>
      <sheetName val="3BL공동구_수량"/>
      <sheetName val="단면_(2)"/>
      <sheetName val="crude_SLAB_RE-bar"/>
      <sheetName val="CRUDE_RE-bar"/>
      <sheetName val="신규_수주분(사용자_정의)"/>
      <sheetName val="BOX(1_5X1_5)"/>
      <sheetName val="pile_bearing_capa_&amp;_arrenge"/>
      <sheetName val="DATA_입력란"/>
      <sheetName val="2_입력sheet"/>
      <sheetName val="(3_품질관리_시험_총괄표)"/>
      <sheetName val="별표_"/>
      <sheetName val="2_가정단면"/>
      <sheetName val="토공(우물통,기타)_"/>
      <sheetName val="7_PILE__(돌출)"/>
      <sheetName val="COMPARISON_TABLE"/>
      <sheetName val="IMPEADENCE MAP 취수장"/>
      <sheetName val="주beam"/>
      <sheetName val="총수량집계표"/>
      <sheetName val="BOQ"/>
      <sheetName val="항목"/>
      <sheetName val="DNW"/>
      <sheetName val="tggwan(mac)"/>
      <sheetName val="N10(미지급) "/>
      <sheetName val="(평균)"/>
      <sheetName val="청천내"/>
      <sheetName val="단면A-A(TR)"/>
      <sheetName val="wk prgs"/>
      <sheetName val="Berm"/>
      <sheetName val="공사비증감"/>
      <sheetName val="일위대가_호표"/>
      <sheetName val="일위대가_호표 (계약)"/>
      <sheetName val="종단계산"/>
      <sheetName val="J直材4"/>
      <sheetName val="건축집계"/>
      <sheetName val="경산"/>
      <sheetName val="단위중량"/>
      <sheetName val="점수계산1-2"/>
      <sheetName val="영동(D)"/>
      <sheetName val="깨기"/>
      <sheetName val="현금및현금등가물1"/>
      <sheetName val="지장물총괄표"/>
      <sheetName val="계약ITEM"/>
      <sheetName val="97 사업추정(WEKI)"/>
      <sheetName val="농로수량집계"/>
      <sheetName val="농로토공집계"/>
      <sheetName val="pvc연결관"/>
      <sheetName val="EP0618"/>
      <sheetName val="1_우편집중내역서"/>
      <sheetName val="Sheet1_(2)"/>
      <sheetName val="3_하중산정4_지지력"/>
      <sheetName val="표__지"/>
      <sheetName val="표지_(2)"/>
      <sheetName val="물가시세"/>
      <sheetName val="빌딩 안내"/>
      <sheetName val="대우단가(풍산)"/>
      <sheetName val="수량명세서"/>
      <sheetName val="업무"/>
      <sheetName val="목표세부명세"/>
      <sheetName val="3련 BOX"/>
      <sheetName val="포장재료집계표"/>
      <sheetName val="부속동"/>
      <sheetName val="변화치수"/>
      <sheetName val="밸브설치"/>
      <sheetName val="범례표"/>
      <sheetName val="배수개거"/>
      <sheetName val="특수선일위대가"/>
      <sheetName val="개방1"/>
      <sheetName val="장비사양"/>
      <sheetName val="빙장비사양"/>
      <sheetName val="Tables"/>
      <sheetName val="SG"/>
      <sheetName val="LKVL-CK-HT-GD1"/>
      <sheetName val="TONGKE-HT"/>
      <sheetName val="전체내역서"/>
      <sheetName val="경비_원본"/>
      <sheetName val="6공구(당초)"/>
      <sheetName val="종배수관"/>
      <sheetName val="1.폐기물집계표"/>
      <sheetName val="2.2 S-Curve"/>
      <sheetName val="단지조성공(가포)"/>
      <sheetName val="CTG"/>
      <sheetName val="대포2교접속"/>
      <sheetName val="천방교접속"/>
      <sheetName val="돌담교 상부수량"/>
      <sheetName val="H-PILE수량집계"/>
      <sheetName val="수량-가로등"/>
      <sheetName val="가시설수량"/>
      <sheetName val="우수받이"/>
      <sheetName val="제원및배치"/>
      <sheetName val="돌담교_상부수량"/>
      <sheetName val="해평견적"/>
      <sheetName val="CON기초"/>
      <sheetName val="역T형교대(말뚝기초)"/>
      <sheetName val="SAP_INPUT"/>
      <sheetName val="1단계"/>
      <sheetName val="테이블"/>
      <sheetName val="건축"/>
      <sheetName val="8.석축단위(H=1.5M)"/>
      <sheetName val="원가계산"/>
      <sheetName val="장비집계"/>
      <sheetName val="자재집계표"/>
      <sheetName val="구천"/>
      <sheetName val="평가데이터"/>
      <sheetName val="일위"/>
      <sheetName val="산출금액내역"/>
      <sheetName val="현장예산"/>
      <sheetName val="예총"/>
      <sheetName val="요율"/>
      <sheetName val="조경내역서"/>
      <sheetName val="안정검토"/>
      <sheetName val="단면설계"/>
      <sheetName val="공사기본내용입력"/>
      <sheetName val="동원인원"/>
      <sheetName val="2공구하도급내역서"/>
      <sheetName val="TOTAL_BOQ"/>
      <sheetName val="옹벽일반수량"/>
      <sheetName val="품셈집계표"/>
      <sheetName val="자재조사표"/>
      <sheetName val="연결관암거"/>
      <sheetName val="현장경비"/>
      <sheetName val="방배동내역(리라)"/>
      <sheetName val="건축공사집계표"/>
      <sheetName val="방배동내역 (총괄)"/>
      <sheetName val="부대공사총괄"/>
      <sheetName val="원본(갑지)"/>
      <sheetName val="단열-자재"/>
      <sheetName val="공제수량총집계표"/>
      <sheetName val="임금단가"/>
      <sheetName val="총투입계"/>
      <sheetName val="대창(함평)"/>
      <sheetName val="대창(장성)"/>
      <sheetName val="대창(함평)-창열"/>
      <sheetName val="원가"/>
      <sheetName val="연습"/>
      <sheetName val="설계서을"/>
      <sheetName val="견적"/>
      <sheetName val="수량3"/>
      <sheetName val="이토변실(A3-LINE)"/>
      <sheetName val="골재산출"/>
      <sheetName val="바닥판"/>
      <sheetName val="입력DATA"/>
      <sheetName val="흥양2교토공집계표"/>
      <sheetName val="주소록2000(전화번호부)"/>
      <sheetName val="토공구역구분(출력안함)"/>
      <sheetName val="간지02)"/>
      <sheetName val="직접구매"/>
      <sheetName val="간지03 )"/>
      <sheetName val="주요자재xxxxxx"/>
      <sheetName val="1.레미콘"/>
      <sheetName val="2.관집계"/>
      <sheetName val="3.제수밸브"/>
      <sheetName val="4.각종주철제"/>
      <sheetName val="5.유량계"/>
      <sheetName val="1.골재집계"/>
      <sheetName val="2.철근집계"/>
      <sheetName val="3.관세척"/>
      <sheetName val="4.분기관"/>
      <sheetName val="간지04)"/>
      <sheetName val="총괄자재집계표"/>
      <sheetName val="간지05)"/>
      <sheetName val="상수공 토공집계표"/>
      <sheetName val="우수공자재집계표"/>
      <sheetName val="시모자"/>
      <sheetName val="변실"/>
      <sheetName val="이음부"/>
      <sheetName val="6.단면검토"/>
      <sheetName val="일반수량총괄집계"/>
      <sheetName val="집수정"/>
      <sheetName val="설직재_1"/>
      <sheetName val="편입용지조서"/>
      <sheetName val="산출내역서"/>
      <sheetName val="CAL"/>
      <sheetName val="도"/>
      <sheetName val="S0"/>
      <sheetName val="STRA2"/>
      <sheetName val=""/>
      <sheetName val="부대내역"/>
      <sheetName val="배수내역 (2)"/>
      <sheetName val="Multi-dims"/>
      <sheetName val="단면치수"/>
      <sheetName val="기초자료"/>
      <sheetName val="수문보고"/>
      <sheetName val="성곽내역서"/>
      <sheetName val="수안보-MBR1"/>
      <sheetName val="기초코드"/>
      <sheetName val="위치조서"/>
      <sheetName val="D-철근총괄"/>
      <sheetName val="기초단가"/>
      <sheetName val="중기손료"/>
      <sheetName val="설계명세서"/>
      <sheetName val="#3_일위대가목록"/>
      <sheetName val="차수공개요"/>
      <sheetName val="당초"/>
      <sheetName val="PIPING"/>
      <sheetName val="#2_일위대가목록"/>
      <sheetName val="중기"/>
      <sheetName val="DB"/>
      <sheetName val="6MONTHS"/>
      <sheetName val="Chiet tinh dz35"/>
      <sheetName val="가압장(토목)"/>
      <sheetName val="RFP002"/>
      <sheetName val="01"/>
      <sheetName val="Rooms"/>
      <sheetName val="TABLE DB"/>
      <sheetName val="쌍용 data base"/>
      <sheetName val="업무분장"/>
      <sheetName val="침하계"/>
      <sheetName val="DI-ESTI"/>
      <sheetName val="일위대가표(유단가)"/>
      <sheetName val="SORCE1"/>
      <sheetName val="6PILE__(돌출)1"/>
      <sheetName val="1_설계조건1"/>
      <sheetName val="2_2_S-Curve"/>
      <sheetName val="1_2_1_마루높이결정"/>
      <sheetName val="3BL공동구_수량1"/>
      <sheetName val="Pier_3"/>
      <sheetName val="돌담교_상부수량1"/>
      <sheetName val="8_석축단위(H=1_5M)"/>
      <sheetName val="준검_내역서"/>
      <sheetName val="3_공통공사대비"/>
      <sheetName val="방배동내역_(총괄)"/>
      <sheetName val="PAD_TR보호대기초"/>
      <sheetName val="Notes"/>
      <sheetName val="code HTT Thap"/>
      <sheetName val="FitOutConfCentre"/>
      <sheetName val="물류최종8월7"/>
      <sheetName val="gvl"/>
      <sheetName val="dongia (2)"/>
      <sheetName val="RAB AR&amp;STR"/>
      <sheetName val="Civil. Sub-Station 1"/>
      <sheetName val="Z"/>
      <sheetName val="escon"/>
      <sheetName val="BG"/>
      <sheetName val="실행내역서 "/>
      <sheetName val="Thuc thanh"/>
      <sheetName val="GIAVLIEU"/>
      <sheetName val="SAP"/>
      <sheetName val="Mall"/>
      <sheetName val="D&amp;W def."/>
      <sheetName val="4-Lane bridge"/>
      <sheetName val="정읍농소"/>
      <sheetName val="직접인건비"/>
      <sheetName val="단가산출총괄표"/>
      <sheetName val="chitimc"/>
      <sheetName val="giathanh1"/>
      <sheetName val="t-h HA THE"/>
      <sheetName val="lam-moi"/>
      <sheetName val="THPDMoi  (2)"/>
      <sheetName val="gtrinh"/>
      <sheetName val="phuluc1"/>
      <sheetName val="DONGIA"/>
      <sheetName val="thao-go"/>
      <sheetName val="DON GIA"/>
      <sheetName val="DG"/>
      <sheetName val="dtxl"/>
      <sheetName val="CHITIET VL-NC-TT -1p"/>
      <sheetName val="TONG HOP VL-NC TT"/>
      <sheetName val="TH XL"/>
      <sheetName val="VC"/>
      <sheetName val="chitiet"/>
      <sheetName val="Tiepdia"/>
      <sheetName val="CHITIET VL-NC-TT-3p"/>
      <sheetName val="TDTKP"/>
      <sheetName val="TDTKP1"/>
      <sheetName val="KPVC-BD "/>
      <sheetName val="CHITIET VL-NC"/>
      <sheetName val="B3A - TOWER A"/>
      <sheetName val="FAB별"/>
      <sheetName val="264"/>
      <sheetName val="Quantity"/>
      <sheetName val="Coax Designer"/>
      <sheetName val="tong du toan"/>
      <sheetName val="DAF-2"/>
      <sheetName val="TOSHIBA-Structure"/>
      <sheetName val="MAIN GATE HOUSE"/>
      <sheetName val="수리결과"/>
      <sheetName val="Rebar"/>
      <sheetName val="Bảng mã VT"/>
      <sheetName val="수로교총재료집계"/>
      <sheetName val="경비"/>
      <sheetName val="7월천안현장 집계표"/>
      <sheetName val="장비.자재"/>
      <sheetName val="장비명세서"/>
      <sheetName val=" 노무집계"/>
      <sheetName val="일용노무비"/>
      <sheetName val="汇总表"/>
      <sheetName val="철거산출근거"/>
      <sheetName val="수량산출서"/>
      <sheetName val="BOX"/>
      <sheetName val="배수공BOQ"/>
      <sheetName val="차선도색수량집계"/>
      <sheetName val="깨기수량집계"/>
      <sheetName val="자재단가대비표"/>
      <sheetName val="S.중기사용료"/>
      <sheetName val="97노임단가"/>
      <sheetName val="입력란"/>
      <sheetName val="96보완계획7.12"/>
      <sheetName val="제수"/>
      <sheetName val="암거공"/>
      <sheetName val="상세"/>
      <sheetName val="직노"/>
      <sheetName val="초기화면"/>
      <sheetName val="인원계획-미화"/>
      <sheetName val="EQUIP-H"/>
      <sheetName val="가감수량"/>
      <sheetName val="우각부보강"/>
      <sheetName val="252K444"/>
      <sheetName val="설산1.나"/>
      <sheetName val="본사S"/>
      <sheetName val="총괄설계내역서"/>
      <sheetName val="공문"/>
      <sheetName val="사각맨홀"/>
      <sheetName val="Project Brief"/>
      <sheetName val="AILC004"/>
      <sheetName val="목록"/>
      <sheetName val="경영상태"/>
      <sheetName val="화산경계"/>
      <sheetName val="I.설계조건"/>
      <sheetName val="Macro(전동기)"/>
      <sheetName val="Contents"/>
      <sheetName val="plan&amp;section_of_foundation1"/>
      <sheetName val="design_load1"/>
      <sheetName val="working_load_at_the_btm_ft_1"/>
      <sheetName val="stability_check1"/>
      <sheetName val="design_criteria1"/>
      <sheetName val="1__설계조건_2_단면가정_3__하중계산"/>
      <sheetName val="마산월령동골조물량변경"/>
      <sheetName val="PAINT (2)"/>
      <sheetName val="현황"/>
      <sheetName val="dnc4"/>
      <sheetName val="단위수량산출"/>
      <sheetName val="내역서_2"/>
      <sheetName val="8_PILE__(돌출)1"/>
      <sheetName val="플랜트_설치1"/>
      <sheetName val="1_설계기준1"/>
      <sheetName val="DATA_입력란1"/>
      <sheetName val="3_하중산정4_지지력1"/>
      <sheetName val="표지_(2)1"/>
      <sheetName val="pile_bearing_capa_&amp;_arrenge1"/>
      <sheetName val="신규_수주분(사용자_정의)1"/>
      <sheetName val="Sheet1_(2)1"/>
      <sheetName val="설명서_1"/>
      <sheetName val="2_가정단면1"/>
      <sheetName val="단면_(2)1"/>
      <sheetName val="7_PILE__(돌출)1"/>
      <sheetName val="crude_SLAB_RE-bar1"/>
      <sheetName val="CRUDE_RE-bar1"/>
      <sheetName val="COMPARISON_TABLE1"/>
      <sheetName val="2_입력sheet1"/>
      <sheetName val="(3_품질관리_시험_총괄표)1"/>
      <sheetName val="별표_1"/>
      <sheetName val="토공(우물통,기타)_1"/>
      <sheetName val="표__지1"/>
      <sheetName val="1_우편집중내역서1"/>
      <sheetName val="BOX(1_5X1_5)1"/>
      <sheetName val="전선_및_전선관"/>
      <sheetName val="단면__2_"/>
      <sheetName val="ENE-CAL_1"/>
      <sheetName val="ITB_COST"/>
      <sheetName val="_냉각수펌프"/>
      <sheetName val="2011_(4)"/>
      <sheetName val="설계기준_및_하중계산"/>
      <sheetName val="1062-X방향_"/>
      <sheetName val="11_자재단가"/>
      <sheetName val="역T형(H=6_0)_(2)"/>
      <sheetName val="각사별공사비분개_"/>
      <sheetName val="전차선로_물량표"/>
      <sheetName val="단가_및_재료비"/>
      <sheetName val="추정공사비_산출내역1_xlsx"/>
      <sheetName val="Dike_for_49T03_&amp;_49T04"/>
      <sheetName val="Dike_for_49T02,_05~07,_19_(1)"/>
      <sheetName val="수량산출서_갑지"/>
      <sheetName val="견적대비_견적서"/>
      <sheetName val="1호-아(오)0_4"/>
      <sheetName val="CONSTRUCTION_COMPONENT"/>
      <sheetName val="접속_SLAB,BRACKET_설계"/>
      <sheetName val="빌딩_안내"/>
      <sheetName val="공정별_수량산출서"/>
      <sheetName val="자재_및_폐기물견적(2008)"/>
      <sheetName val="화단_철거"/>
      <sheetName val="CABLE_SIZE-3"/>
      <sheetName val="cable_data1"/>
      <sheetName val="wk_prgs"/>
      <sheetName val="자재_집계표"/>
      <sheetName val="IMPEADENCE_MAP_취수장"/>
      <sheetName val="일위대가_호표_(계약)"/>
      <sheetName val="2__공원조도"/>
      <sheetName val="간접경상비"/>
      <sheetName val="공동구수량"/>
      <sheetName val="96정변2"/>
      <sheetName val="BOX수량"/>
      <sheetName val="공사개요"/>
      <sheetName val="설계예시"/>
      <sheetName val="입력자료"/>
      <sheetName val="내역서1999.8최종"/>
      <sheetName val="내역서 제출"/>
      <sheetName val="FILE1"/>
      <sheetName val="견적단가"/>
      <sheetName val="CON'C"/>
      <sheetName val="I一般比"/>
      <sheetName val="건축명"/>
      <sheetName val="기계명"/>
      <sheetName val="전기명"/>
      <sheetName val="토목명"/>
      <sheetName val="내역1"/>
      <sheetName val="단중표"/>
      <sheetName val="구체"/>
      <sheetName val="좌측날개벽"/>
      <sheetName val="우측날개벽"/>
      <sheetName val="setup"/>
      <sheetName val="12호기내역서(건축분)"/>
      <sheetName val="환경기계공정표 (3)"/>
      <sheetName val="시설물단가표"/>
      <sheetName val="노무비단가표"/>
      <sheetName val="기초자료입력"/>
      <sheetName val="파형강관집계"/>
      <sheetName val="설비"/>
      <sheetName val="품셈"/>
      <sheetName val="인부임"/>
      <sheetName val="원가+내역"/>
      <sheetName val="배관배선 단가조사"/>
      <sheetName val="일위대가집계"/>
      <sheetName val="선정요령"/>
      <sheetName val="본선차로수량집계표"/>
      <sheetName val="SANBAISU"/>
      <sheetName val="중기사용료"/>
      <sheetName val="2002하반기노임기준"/>
      <sheetName val="9.정착구 보강"/>
      <sheetName val="단가 (2)"/>
      <sheetName val="심사공종"/>
      <sheetName val="절대삭제금지"/>
      <sheetName val="시운전연료"/>
      <sheetName val="b_balju"/>
      <sheetName val="수량증감표"/>
      <sheetName val="터파기운반비산출"/>
      <sheetName val="산적토운반비산출"/>
      <sheetName val="적용단가"/>
      <sheetName val="비교1"/>
      <sheetName val="구의33고"/>
      <sheetName val="연장및면적(좌측)"/>
      <sheetName val="구조물터파기수량집계"/>
      <sheetName val="배수공 시멘트 및 골재량 산출"/>
      <sheetName val="공량(1월22일)"/>
      <sheetName val="측구터파기공수량집계"/>
      <sheetName val="빗물받이(910-510-410)"/>
      <sheetName val="우수맨홀공제단위수량"/>
      <sheetName val="일반수량"/>
      <sheetName val="총집계표"/>
      <sheetName val="slurrywall설계가"/>
      <sheetName val="1차 내역서"/>
      <sheetName val="할증"/>
      <sheetName val="실행내역서"/>
      <sheetName val="확약서"/>
      <sheetName val="물가대비표"/>
      <sheetName val="Sheet2 (2)"/>
      <sheetName val="변경비교-을"/>
      <sheetName val="건축내역서 (경제상무실)"/>
      <sheetName val="수산(당)"/>
      <sheetName val="을지"/>
      <sheetName val="화설내"/>
      <sheetName val="본사공가현황"/>
      <sheetName val="토목검측서"/>
      <sheetName val="관급자재"/>
      <sheetName val="9811"/>
      <sheetName val="신호등일위대가"/>
      <sheetName val="흄관기초"/>
      <sheetName val="내역서단가산출용"/>
      <sheetName val="하조서"/>
      <sheetName val="현장경상비"/>
      <sheetName val="database"/>
      <sheetName val="15"/>
      <sheetName val="준공평가"/>
      <sheetName val="98NS-N"/>
      <sheetName val="200"/>
      <sheetName val="몰탈"/>
      <sheetName val="집수정(600-700)"/>
      <sheetName val="내역서01"/>
      <sheetName val="1.수인터널"/>
      <sheetName val="오수주요자재"/>
      <sheetName val="조건"/>
      <sheetName val="T13(P68~72,78)"/>
      <sheetName val="MAT"/>
      <sheetName val="연도별cash"/>
      <sheetName val="공통가설공사"/>
      <sheetName val="항목등록"/>
      <sheetName val="102역사"/>
      <sheetName val="신고조서"/>
      <sheetName val="공사비총괄표"/>
      <sheetName val="101동"/>
      <sheetName val="총괄내역"/>
      <sheetName val="97년 추정"/>
      <sheetName val="추가예산"/>
      <sheetName val="월말"/>
      <sheetName val="간접1"/>
      <sheetName val="직접공사비"/>
      <sheetName val="0506생활권구적"/>
      <sheetName val="공정코드"/>
      <sheetName val="우수내용"/>
      <sheetName val="내역_ver1.0"/>
      <sheetName val="기성내역"/>
      <sheetName val="99총공사내역서"/>
      <sheetName val="차수"/>
      <sheetName val="노무비"/>
      <sheetName val="단양 00 아파트-세부내역"/>
      <sheetName val="일위대가목록"/>
      <sheetName val="적용토목"/>
      <sheetName val="재료집계표"/>
      <sheetName val="신천3호용수로"/>
      <sheetName val="각종양식"/>
      <sheetName val="암거단위"/>
      <sheetName val="오동"/>
      <sheetName val="대조"/>
      <sheetName val="나한"/>
      <sheetName val="단가표"/>
      <sheetName val="RAMP 단면(R2)"/>
      <sheetName val="토목내역서 (도급단가)"/>
      <sheetName val="예산M11A"/>
      <sheetName val="목차 "/>
      <sheetName val="NYS"/>
      <sheetName val="도로경계단위"/>
      <sheetName val="4.2유효폭의 계산"/>
      <sheetName val="시중노임단가"/>
      <sheetName val="발주내역"/>
      <sheetName val="세골재  T2 변경 현황"/>
      <sheetName val="0.단가"/>
      <sheetName val="토공 total"/>
      <sheetName val="PSCbeam설계"/>
      <sheetName val="내역서중"/>
      <sheetName val="접지수량"/>
      <sheetName val="공사착공계"/>
      <sheetName val="EQT-ESTN"/>
      <sheetName val="실행내역"/>
      <sheetName val="양식3"/>
      <sheetName val="세부내역서(전기)"/>
      <sheetName val="CC16-내역서"/>
      <sheetName val="이토변실"/>
      <sheetName val="단위단가"/>
      <sheetName val="건축공사실행"/>
      <sheetName val="식재가격"/>
      <sheetName val="일위목록"/>
      <sheetName val="조명일위"/>
      <sheetName val="기본1"/>
      <sheetName val="수정일위대가"/>
      <sheetName val="MAIN_TABLE"/>
      <sheetName val="자재단가비교표"/>
      <sheetName val="4. 주형설계"/>
      <sheetName val="1,2공구원가계산서"/>
      <sheetName val="1공구산출내역서"/>
      <sheetName val="수량집"/>
      <sheetName val="골조"/>
      <sheetName val="2.단면가정"/>
      <sheetName val="수우미양가(Vlookup)"/>
      <sheetName val="집계표(OPTION)"/>
      <sheetName val="지중자재단가"/>
      <sheetName val="계수시트"/>
      <sheetName val="입력변수"/>
      <sheetName val="개인"/>
      <sheetName val="인수공규격"/>
      <sheetName val="노무비 근거"/>
      <sheetName val="MAIN"/>
      <sheetName val="지장물_data"/>
      <sheetName val="ATM기초철가"/>
      <sheetName val="CIVIL4"/>
      <sheetName val=" 총괄표"/>
      <sheetName val="내역서적용수량"/>
      <sheetName val="도수로수량산출"/>
      <sheetName val="단가비교표_공통1"/>
      <sheetName val="제경비"/>
      <sheetName val="Customer Databas"/>
      <sheetName val="대부예산서"/>
      <sheetName val="표준차도부연장집계-ASP"/>
      <sheetName val="종배수관면벽구"/>
      <sheetName val="종배수관위치조서"/>
      <sheetName val="1련박스"/>
      <sheetName val="조경일람"/>
      <sheetName val="일위(수원)"/>
      <sheetName val="바닥판의 설계"/>
      <sheetName val="전체제잡비"/>
      <sheetName val="미드수량"/>
      <sheetName val="보도단위"/>
      <sheetName val="배수장토목공사비"/>
      <sheetName val="건축-물가변동"/>
      <sheetName val="Bìa"/>
      <sheetName val="Bảng KLHT"/>
      <sheetName val="RC WORK"/>
      <sheetName val="6PILE__(돌출)2"/>
      <sheetName val="1_설계조건2"/>
      <sheetName val="돌담교_상부수량2"/>
      <sheetName val="8_석축단위(H=1_5M)1"/>
      <sheetName val="3BL공동구_수량2"/>
      <sheetName val="준검_내역서1"/>
      <sheetName val="3_공통공사대비1"/>
      <sheetName val="방배동내역_(총괄)1"/>
      <sheetName val="1_2_1_마루높이결정1"/>
      <sheetName val="Pier_31"/>
      <sheetName val="2_2_S-Curve1"/>
      <sheetName val="PAD_TR보호대기초1"/>
      <sheetName val="Chiet_tinh_dz35"/>
      <sheetName val="TABLE_DB"/>
      <sheetName val="쌍용_data_base"/>
      <sheetName val="code_HTT_Thap"/>
      <sheetName val="dongia_(2)"/>
      <sheetName val="RAB_AR&amp;STR"/>
      <sheetName val="Civil__Sub-Station_1"/>
      <sheetName val="실행내역서_"/>
      <sheetName val="Thuc_thanh"/>
      <sheetName val="D&amp;W_def_"/>
      <sheetName val="4-Lane_bridge"/>
      <sheetName val="PKKK"/>
      <sheetName val="Kính"/>
      <sheetName val="Bảng Phân Tích Chi Phí"/>
      <sheetName val="MTP"/>
      <sheetName val="Gia VL,NC,M"/>
      <sheetName val="Phan chung"/>
      <sheetName val="Names"/>
      <sheetName val="Tom tat gia du thau"/>
      <sheetName val="1_MV"/>
      <sheetName val="MTC"/>
      <sheetName val="Tien do TV"/>
      <sheetName val="Ts"/>
      <sheetName val="QD957"/>
      <sheetName val="Config"/>
      <sheetName val="CP Du phong"/>
      <sheetName val="THCP Lap dat"/>
      <sheetName val="THCP xay dung"/>
      <sheetName val="Tong hop kinh phi"/>
      <sheetName val="Earthwork"/>
      <sheetName val="CFS3"/>
      <sheetName val="SITE-E"/>
      <sheetName val="내역서(토목)"/>
      <sheetName val="본장"/>
      <sheetName val="건설성적"/>
      <sheetName val="5지구단위"/>
      <sheetName val="부재치수입력"/>
      <sheetName val="N10(미지급)_"/>
      <sheetName val="N10(미지급)_1"/>
      <sheetName val="기준Data"/>
      <sheetName val="의왕F사"/>
      <sheetName val="가공사"/>
      <sheetName val="참조영역"/>
      <sheetName val="신구계정대사표"/>
      <sheetName val="CALCULATION"/>
      <sheetName val="static.cal"/>
      <sheetName val="Total Progress (2)"/>
      <sheetName val="공사계약현황"/>
      <sheetName val="설계"/>
      <sheetName val="입찰견적보고서"/>
      <sheetName val="4)유동표"/>
      <sheetName val="1.일반수량산출근거"/>
      <sheetName val="배수관접합및부설  "/>
      <sheetName val="특별교실"/>
      <sheetName val="예산서"/>
      <sheetName val="DI_전처리 단가집(GP1 실적가)"/>
      <sheetName val="XXXXXX"/>
      <sheetName val="조도"/>
      <sheetName val="동력"/>
      <sheetName val="변압기"/>
      <sheetName val="발전기"/>
      <sheetName val="간선"/>
      <sheetName val="도체종-상수표"/>
      <sheetName val="Sheet8"/>
      <sheetName val="Sheet9"/>
      <sheetName val="Sheet11"/>
      <sheetName val="Sheet12"/>
      <sheetName val="전기자료"/>
      <sheetName val="DUT-BAT1"/>
      <sheetName val="GEN"/>
      <sheetName val="합천내역"/>
      <sheetName val="Currency Rate"/>
      <sheetName val="Cash Flow bulanan"/>
      <sheetName val="tifico"/>
      <sheetName val="Bao cao hao hut VT-TR"/>
      <sheetName val="대전노은1차_조적_집계표"/>
      <sheetName val="運転条件一覧"/>
      <sheetName val="125x125"/>
      <sheetName val="Du toan"/>
      <sheetName val="Items"/>
      <sheetName val="Detail"/>
      <sheetName val="¥ "/>
      <sheetName val="KLall"/>
      <sheetName val="DTTC CHI TIET"/>
      <sheetName val="SP10"/>
      <sheetName val="BechLab"/>
      <sheetName val="Rates"/>
      <sheetName val="당진1,2호기전선관설치및접지4차공사내역서-을지"/>
      <sheetName val="실행(ALT1)"/>
      <sheetName val="금액"/>
      <sheetName val="조직"/>
      <sheetName val="MTO REV.2(ARMOR)"/>
      <sheetName val="TEN CONG TRINH"/>
      <sheetName val="VXXXXXX"/>
      <sheetName val="파일의이용"/>
      <sheetName val="이름정의"/>
      <sheetName val="교대철근집계"/>
      <sheetName val="계양가시설"/>
      <sheetName val="일위단위"/>
      <sheetName val="고유코드_설계"/>
      <sheetName val="PROJECT BRIEF(EX.NEW)"/>
      <sheetName val="Site Expenses"/>
      <sheetName val="실행견적"/>
      <sheetName val="현장관리비참조"/>
      <sheetName val="다곡2교"/>
      <sheetName val="s"/>
      <sheetName val="용역비내역-진짜"/>
      <sheetName val="1000 DB구축 부표"/>
      <sheetName val="환율CHANGE"/>
      <sheetName val="EACT10"/>
      <sheetName val="현금흐름"/>
      <sheetName val="상 부"/>
      <sheetName val="9-1차이내역"/>
      <sheetName val="내역갑지"/>
      <sheetName val="D+W"/>
      <sheetName val="INFOR-ST"/>
      <sheetName val="kpxlc"/>
      <sheetName val="kpxld"/>
      <sheetName val="VTu"/>
      <sheetName val="D_MUC"/>
      <sheetName val="Unit price"/>
      <sheetName val="p"/>
      <sheetName val="Define finishing"/>
      <sheetName val="SEX"/>
      <sheetName val="BIDDING-SUM"/>
      <sheetName val="PTĐG"/>
      <sheetName val="RATE"/>
      <sheetName val="MA"/>
      <sheetName val="Tiến độ  Rev1 (phói hợp)"/>
      <sheetName val="Level 2"/>
      <sheetName val="VT190111"/>
      <sheetName val="TH-XL"/>
      <sheetName val="PNT-QUOT-#3"/>
      <sheetName val="Keothep"/>
      <sheetName val="Re-bar"/>
      <sheetName val="HS"/>
      <sheetName val="Cst Pkg-Eden"/>
      <sheetName val="Chi tiết cấu tạo giá (2)"/>
      <sheetName val="SUMMARY-HT Thô"/>
      <sheetName val="02.PHAT SINH TANG"/>
      <sheetName val="DT"/>
      <sheetName val="TONG HOP XIN GIA"/>
      <sheetName val="Bảng_mã_VT"/>
      <sheetName val="tong_du_toan"/>
      <sheetName val="Cover"/>
      <sheetName val="Sheet"/>
      <sheetName val="DANHMUC"/>
      <sheetName val="電気設備表"/>
      <sheetName val="1.R18 BF"/>
      <sheetName val="A"/>
      <sheetName val="G"/>
      <sheetName val="F-B"/>
      <sheetName val="H-J"/>
      <sheetName val="6.External works-R18"/>
      <sheetName val="May"/>
      <sheetName val="Profile"/>
      <sheetName val="bill 3 - D Wall"/>
      <sheetName val="KHOI LUONG15-4"/>
      <sheetName val="NC"/>
      <sheetName val="Tro giup"/>
      <sheetName val="Villa A"/>
      <sheetName val="Div26 - Elect"/>
      <sheetName val="CPTNo"/>
      <sheetName val="COAT&amp;WRAP-QIOT-#3"/>
      <sheetName val="Parem"/>
      <sheetName val="Ref"/>
      <sheetName val="VO"/>
      <sheetName val="Xuly Data"/>
      <sheetName val="CSVC LD"/>
      <sheetName val="Ten_NVKD"/>
      <sheetName val="Setting"/>
      <sheetName val="dtct cong"/>
      <sheetName val="Buy vs. Lease Car"/>
      <sheetName val="BQ"/>
      <sheetName val="Costmaster"/>
      <sheetName val="Isolasi Luar Dalam"/>
      <sheetName val="Isolasi Luar"/>
      <sheetName val="8521"/>
      <sheetName val="Y_WORK"/>
      <sheetName val="내역서(우)"/>
      <sheetName val="단가산출서"/>
      <sheetName val="계획집계"/>
      <sheetName val="노동부"/>
      <sheetName val="구성비"/>
      <sheetName val="Financial impact"/>
      <sheetName val="Sch7a (토요일)"/>
      <sheetName val="计算稿"/>
      <sheetName val="CAUDIT"/>
      <sheetName val="판"/>
      <sheetName val="백암비스타내역"/>
      <sheetName val="간지1"/>
      <sheetName val="1.사유서"/>
      <sheetName val="간지2"/>
      <sheetName val="간지3"/>
      <sheetName val="부재별집계표"/>
      <sheetName val="도면"/>
      <sheetName val="b_balju_cho"/>
      <sheetName val="산거각호표"/>
      <sheetName val="폐기물집계표"/>
      <sheetName val="조도계산서 (도서)"/>
      <sheetName val="Cover (x)"/>
      <sheetName val="SORT"/>
      <sheetName val="Cor Apt"/>
      <sheetName val="DTCT"/>
      <sheetName val="2.1 受電設備棟"/>
      <sheetName val="2.2 受・防火水槽"/>
      <sheetName val="2.3 排水処理設備棟"/>
      <sheetName val="2.4 倉庫棟"/>
      <sheetName val="2.5 守衛棟"/>
      <sheetName val="daf-3(OK)"/>
      <sheetName val="daf-7(OK)"/>
      <sheetName val="Cash Flow"/>
      <sheetName val="Yield"/>
      <sheetName val="CPBTXM-THUONG"/>
      <sheetName val="Xunit (단위환산)"/>
      <sheetName val="고객사 관리 코드"/>
      <sheetName val="단"/>
      <sheetName val="연부97-1"/>
      <sheetName val="울산자동제어"/>
      <sheetName val="Xunit_(단위환산)"/>
      <sheetName val="고객사_관리_코드"/>
      <sheetName val="인상효1"/>
      <sheetName val="HE SO DIEU CHINH"/>
      <sheetName val="VCV-BE-TONG"/>
      <sheetName val="6PILE__(돌출)3"/>
      <sheetName val="내역서_3"/>
      <sheetName val="1_설계조건3"/>
      <sheetName val="2_2_S-Curve2"/>
      <sheetName val="RAB_AR&amp;STR1"/>
      <sheetName val="8_PILE__(돌출)2"/>
      <sheetName val="Chiet_tinh_dz351"/>
      <sheetName val="TABLE_DB1"/>
      <sheetName val="쌍용_data_base1"/>
      <sheetName val="플랜트_설치2"/>
      <sheetName val="단면_(2)2"/>
      <sheetName val="code_HTT_Thap1"/>
      <sheetName val="4-Lane_bridge1"/>
      <sheetName val="dongia_(2)1"/>
      <sheetName val="t-h_HA_THE"/>
      <sheetName val="THPDMoi__(2)"/>
      <sheetName val="DON_GIA"/>
      <sheetName val="CHITIET_VL-NC-TT_-1p"/>
      <sheetName val="TONG_HOP_VL-NC_TT"/>
      <sheetName val="TH_XL"/>
      <sheetName val="CHITIET_VL-NC-TT-3p"/>
      <sheetName val="KPVC-BD_"/>
      <sheetName val="CHITIET_VL-NC"/>
      <sheetName val="B3A_-_TOWER_A"/>
      <sheetName val="D&amp;W_def_1"/>
      <sheetName val="돌담교_상부수량3"/>
      <sheetName val="8_석축단위(H=1_5M)2"/>
      <sheetName val="3BL공동구_수량3"/>
      <sheetName val="준검_내역서2"/>
      <sheetName val="3_공통공사대비2"/>
      <sheetName val="방배동내역_(총괄)2"/>
      <sheetName val="설명서_2"/>
      <sheetName val="COMPARISON_TABLE2"/>
      <sheetName val="crude_SLAB_RE-bar2"/>
      <sheetName val="CRUDE_RE-bar2"/>
      <sheetName val="1_설계기준2"/>
      <sheetName val="신규_수주분(사용자_정의)2"/>
      <sheetName val="1_2_1_마루높이결정2"/>
      <sheetName val="3_하중산정4_지지력2"/>
      <sheetName val="표지_(2)2"/>
      <sheetName val="2_입력sheet2"/>
      <sheetName val="DATA_입력란2"/>
      <sheetName val="1_우편집중내역서2"/>
      <sheetName val="Pier_32"/>
      <sheetName val="2_가정단면2"/>
      <sheetName val="7_PILE__(돌출)2"/>
      <sheetName val="plan&amp;section_of_foundation2"/>
      <sheetName val="pile_bearing_capa_&amp;_arrenge2"/>
      <sheetName val="design_load2"/>
      <sheetName val="working_load_at_the_btm_ft_2"/>
      <sheetName val="stability_check2"/>
      <sheetName val="design_criteria2"/>
      <sheetName val="Thuc_thanh1"/>
      <sheetName val="(3_품질관리_시험_총괄표)2"/>
      <sheetName val="PAD_TR보호대기초2"/>
      <sheetName val="Civil__Sub-Station_11"/>
      <sheetName val="Coax_Designer"/>
      <sheetName val="MAIN_GATE_HOUSE"/>
      <sheetName val="Gia_VL,NC,M"/>
      <sheetName val="Phan_chung"/>
      <sheetName val="Tom_tat_gia_du_thau"/>
      <sheetName val="Bảng_Phân_Tích_Chi_Phí"/>
      <sheetName val="실행내역서_1"/>
      <sheetName val="Tien_do_TV"/>
      <sheetName val="CP_Du_phong"/>
      <sheetName val="THCP_Lap_dat"/>
      <sheetName val="THCP_xay_dung"/>
      <sheetName val="Tong_hop_kinh_phi"/>
      <sheetName val="Bảng_KLHT"/>
      <sheetName val="RC_WORK"/>
      <sheetName val="배수내역_(2)"/>
      <sheetName val="Bao_cao_hao_hut_VT-TR"/>
      <sheetName val="¥_"/>
      <sheetName val="DTTC_CHI_TIET"/>
      <sheetName val="Du_toan"/>
      <sheetName val="MTO_REV_2(ARMOR)"/>
      <sheetName val="TEN_CONG_TRINH"/>
      <sheetName val="환경기계공정표_(3)"/>
      <sheetName val="배관배선_단가조사"/>
      <sheetName val="9_정착구_보강"/>
      <sheetName val="단가_(2)"/>
      <sheetName val="96보완계획7_12"/>
      <sheetName val="배수공_시멘트_및_골재량_산출"/>
      <sheetName val="1차_내역서"/>
      <sheetName val="1_수인터널"/>
      <sheetName val="Sheet2_(2)"/>
      <sheetName val="건축내역서_(경제상무실)"/>
      <sheetName val="BSD_(2)"/>
      <sheetName val="내역서1999_8최종"/>
      <sheetName val="PROJECT_BRIEF(EX_NEW)"/>
      <sheetName val="Site_Expenses"/>
      <sheetName val="1000_DB구축_부표"/>
      <sheetName val="상_부"/>
      <sheetName val="Cash_Flow_bulanan"/>
      <sheetName val="Currency_Rate"/>
      <sheetName val="MU"/>
      <sheetName val="tra VL"/>
      <sheetName val="8.3해석단면 선정"/>
      <sheetName val="Ⅴ-2.공종별내역"/>
      <sheetName val="관보호공단위수량"/>
      <sheetName val="관경결정"/>
      <sheetName val="KLDT DIEN"/>
      <sheetName val="PTVT DIEN"/>
      <sheetName val="t-h_HA_THE1"/>
      <sheetName val="THPDMoi__(2)1"/>
      <sheetName val="DON_GIA1"/>
      <sheetName val="CHITIET_VL-NC-TT_-1p1"/>
      <sheetName val="TONG_HOP_VL-NC_TT1"/>
      <sheetName val="TH_XL1"/>
      <sheetName val="CHITIET_VL-NC-TT-3p1"/>
      <sheetName val="KPVC-BD_1"/>
      <sheetName val="CHITIET_VL-NC1"/>
      <sheetName val="B3A_-_TOWER_A1"/>
      <sheetName val="Coax_Designer1"/>
      <sheetName val="MAIN_GATE_HOUSE1"/>
      <sheetName val="Bảng_Phân_Tích_Chi_Phí1"/>
      <sheetName val="tong_du_toan1"/>
      <sheetName val="Gia_VL,NC,M1"/>
      <sheetName val="Phan_chung1"/>
      <sheetName val="Tom_tat_gia_du_thau1"/>
      <sheetName val="Tien_do_TV1"/>
      <sheetName val="CP_Du_phong1"/>
      <sheetName val="THCP_Lap_dat1"/>
      <sheetName val="THCP_xay_dung1"/>
      <sheetName val="Tong_hop_kinh_phi1"/>
      <sheetName val="Bảng_mã_VT1"/>
      <sheetName val="Bao_cao_hao_hut_VT-TR1"/>
      <sheetName val="Lookups"/>
      <sheetName val="Add cost08"/>
      <sheetName val="SumBricks08"/>
      <sheetName val="SCOPE OF WORK"/>
      <sheetName val="Gia"/>
      <sheetName val="PH 5"/>
      <sheetName val="Dầm -4.7m"/>
      <sheetName val="Phu cap"/>
      <sheetName val="CE(E)"/>
      <sheetName val="CE(M)"/>
      <sheetName val="Project Data"/>
      <sheetName val="수정시산표"/>
      <sheetName val="FD"/>
      <sheetName val="GI"/>
      <sheetName val="EE (3)"/>
      <sheetName val="PAVEMENT"/>
      <sheetName val="TRAFFIC"/>
      <sheetName val="NOTE"/>
      <sheetName val="Cấu tạo giá"/>
      <sheetName val="KUNGDEVI"/>
      <sheetName val="마감사양"/>
      <sheetName val="DFA"/>
      <sheetName val="StaffList-OLD"/>
      <sheetName val="Budget Code"/>
      <sheetName val="TinhGiaNC"/>
      <sheetName val="Thiet Bi"/>
      <sheetName val="VCBo"/>
      <sheetName val="Phan tich"/>
      <sheetName val="TH Vat tu"/>
      <sheetName val="TH Kinh phi"/>
      <sheetName val="BocXep"/>
      <sheetName val="TinhGiaMTC"/>
      <sheetName val="TH MTC"/>
      <sheetName val="TH N.Cong"/>
      <sheetName val="Bang KL"/>
      <sheetName val="VCThuy"/>
      <sheetName val="Cover page"/>
      <sheetName val="Inputs_Sens"/>
      <sheetName val="IS_Sum_CM"/>
      <sheetName val="Daf 1"/>
      <sheetName val="COA-17"/>
      <sheetName val="C-18"/>
      <sheetName val="재료집계(분수관)"/>
      <sheetName val="목공사품의서"/>
      <sheetName val="견적및기타"/>
      <sheetName val="단가산출목록"/>
      <sheetName val="인사자료총집계"/>
      <sheetName val="남양시작동자105노65기1.3화1.2"/>
      <sheetName val="工程量计算书"/>
      <sheetName val="카니발(자105노60)"/>
      <sheetName val="TRE TABLE"/>
      <sheetName val="공사비 증감 내역서"/>
      <sheetName val="기본"/>
      <sheetName val="수주추정"/>
      <sheetName val="흙쌓기도수로설치현황"/>
      <sheetName val="시점교대"/>
      <sheetName val="소보"/>
      <sheetName val="포장면적집계"/>
      <sheetName val="수로BOX"/>
      <sheetName val="신규보류입력"/>
      <sheetName val="POL6차-PIPING"/>
      <sheetName val="토공개요C"/>
      <sheetName val="정공공사"/>
      <sheetName val="안전장치"/>
      <sheetName val="예산명세서"/>
      <sheetName val="Macro2"/>
      <sheetName val="년도별노임표"/>
      <sheetName val="중기목록표"/>
      <sheetName val="건축계약내역"/>
      <sheetName val="대전가오_견출_집계표"/>
      <sheetName val="공사"/>
      <sheetName val="도로"/>
      <sheetName val="노무비단가"/>
      <sheetName val="관급자재대"/>
      <sheetName val="2.토목공사"/>
      <sheetName val="노임,재료비"/>
      <sheetName val="골조시행"/>
      <sheetName val="건물철거"/>
      <sheetName val="기타배수구조물깨기-단위수량"/>
      <sheetName val="초"/>
      <sheetName val="관경별내역서"/>
      <sheetName val="원가&amp;하도급원가"/>
      <sheetName val="설계설명서"/>
      <sheetName val="개별직종노임단가(2003.9)"/>
      <sheetName val="청주(철골발주의뢰서)"/>
      <sheetName val="2-1. 경관조명 내역총괄표"/>
      <sheetName val="각형맨홀"/>
      <sheetName val="pier-1"/>
      <sheetName val="건축내역서"/>
      <sheetName val="설비내역서"/>
      <sheetName val="전기내역서"/>
      <sheetName val="II손익관리"/>
      <sheetName val="기본단가표"/>
      <sheetName val="노임단가 (2)"/>
      <sheetName val="적용기준"/>
      <sheetName val="내역을"/>
      <sheetName val="AS포장복구 "/>
      <sheetName val="문산방향-교대(A2)"/>
      <sheetName val="건축일위"/>
      <sheetName val="그라우팅일위"/>
      <sheetName val="설계변경총괄표(계산식)"/>
      <sheetName val="운임료"/>
      <sheetName val="작업입력"/>
      <sheetName val="2003상반기노임기준"/>
      <sheetName val="날개벽(TYPE2)"/>
      <sheetName val="보도교산출근거"/>
      <sheetName val="토공개요"/>
      <sheetName val="토공(1)"/>
      <sheetName val="공종별자재"/>
      <sheetName val="준공조서"/>
      <sheetName val="공사준공계"/>
      <sheetName val="준공검사보고서"/>
      <sheetName val="투찰"/>
      <sheetName val="L_RPTB02_01"/>
      <sheetName val="A2"/>
      <sheetName val=" 상부공통집계(총괄)"/>
      <sheetName val="방수"/>
      <sheetName val="포장자재집계표"/>
      <sheetName val="EQUIP LIST"/>
      <sheetName val="기본일위"/>
      <sheetName val="중기단가LIST"/>
      <sheetName val="산출기준"/>
      <sheetName val="개별직종노임"/>
      <sheetName val="엔지니어링노임"/>
      <sheetName val="2"/>
      <sheetName val="터파기단면도(보도)"/>
      <sheetName val="격점수량"/>
      <sheetName val="기존건물 깨기원단위"/>
      <sheetName val="시장성초안camera"/>
      <sheetName val="장비종합부표"/>
      <sheetName val="집계표_식재"/>
      <sheetName val="부표"/>
      <sheetName val="기본데이타입력"/>
      <sheetName val="단가산출2"/>
      <sheetName val="HVAC"/>
      <sheetName val="대공종"/>
      <sheetName val="실행내역(10.13)"/>
      <sheetName val="도급"/>
      <sheetName val="1구간FRP수량산출"/>
      <sheetName val="JUCKEYK"/>
      <sheetName val="노.표-조"/>
      <sheetName val="단관데이터"/>
      <sheetName val="이형관데이터"/>
      <sheetName val="가설공사비"/>
      <sheetName val="도로구조공사비"/>
      <sheetName val="도로토공공사비"/>
      <sheetName val="여수토공사비"/>
      <sheetName val="철거현황"/>
      <sheetName val="준공정산"/>
      <sheetName val="2000노임기준"/>
      <sheetName val="노무자도장2"/>
      <sheetName val="목포방향"/>
      <sheetName val="식재"/>
      <sheetName val="시설물"/>
      <sheetName val="식재출력용"/>
      <sheetName val="유지관리"/>
      <sheetName val="가제당공사비"/>
      <sheetName val="기초처리공사비"/>
      <sheetName val="복통공사비"/>
      <sheetName val="본제당공사비"/>
      <sheetName val="시험비"/>
      <sheetName val="중기운반비"/>
      <sheetName val="진입도로공사비"/>
      <sheetName val="취수탑공사비"/>
      <sheetName val="토취장복구"/>
      <sheetName val="토목공사일반"/>
      <sheetName val="unitpric"/>
      <sheetName val="noyim"/>
      <sheetName val="99노임단가"/>
      <sheetName val="준비공"/>
      <sheetName val="목교수량산출"/>
      <sheetName val="물가단가"/>
      <sheetName val="제표일위대가"/>
      <sheetName val="208-238"/>
      <sheetName val="철근량 산정"/>
      <sheetName val="구분표"/>
      <sheetName val="개거산출내역"/>
      <sheetName val="연동내역"/>
      <sheetName val="슬래브 -연속(3경간)"/>
      <sheetName val="고창방향"/>
      <sheetName val="토공분배표"/>
      <sheetName val="산출3-동력"/>
      <sheetName val="산출4-전등"/>
      <sheetName val="종배수단위_CON기초"/>
      <sheetName val="터널굴착단산"/>
      <sheetName val="총 원가계산"/>
      <sheetName val="위생"/>
      <sheetName val="산출2-전력"/>
      <sheetName val="산출9-TRAY"/>
      <sheetName val="DATE2001"/>
      <sheetName val="사  업  비  수  지  예  산  서"/>
      <sheetName val="배수공수집"/>
      <sheetName val="참여현황 (직원)"/>
      <sheetName val="종형증설공"/>
      <sheetName val="시노501"/>
      <sheetName val="D"/>
      <sheetName val="일위대가_가설_"/>
      <sheetName val="공사설명서"/>
      <sheetName val="PI"/>
      <sheetName val="간접"/>
      <sheetName val="원가계산하도"/>
      <sheetName val="설내역서 "/>
      <sheetName val="현장소운반"/>
      <sheetName val="관구보호몰탈"/>
      <sheetName val="청 구"/>
      <sheetName val="설계산출기초"/>
      <sheetName val="전기단가조사서"/>
      <sheetName val="토목(용인)"/>
      <sheetName val="도기류"/>
      <sheetName val="남양내역"/>
      <sheetName val="원가서"/>
      <sheetName val="출장내역"/>
      <sheetName val="연결임시"/>
      <sheetName val="11.1 단면hwp"/>
      <sheetName val="흙막이 개산견적"/>
      <sheetName val="GI-LIST"/>
      <sheetName val="음성방향"/>
      <sheetName val="산출기준자료"/>
      <sheetName val="구역화물"/>
      <sheetName val="단위목록"/>
      <sheetName val="직접경비"/>
      <sheetName val="평내중"/>
      <sheetName val="차선도색-연장,수량(1)"/>
      <sheetName val="하도급 검토"/>
      <sheetName val="3.하중계산"/>
      <sheetName val="내역(신례)"/>
      <sheetName val="호프"/>
      <sheetName val="재료비단가"/>
      <sheetName val="탄성1"/>
      <sheetName val="산수배수"/>
      <sheetName val="(당평)자재"/>
      <sheetName val="당초명세(평)"/>
      <sheetName val="A-8 PD(도로중앙)"/>
      <sheetName val="보도포장연장조서-표준차도부"/>
      <sheetName val="표준차도부연장조서-ASP"/>
      <sheetName val="감액총괄표"/>
      <sheetName val="설계가"/>
      <sheetName val="단가조정표"/>
      <sheetName val="배수공 주요자재 집계표"/>
      <sheetName val="실행간접비용"/>
      <sheetName val="옹벽공 수량집계표"/>
      <sheetName val="순공사비"/>
      <sheetName val="앵커구조계산"/>
      <sheetName val="관접합및부설"/>
      <sheetName val="사통"/>
      <sheetName val="내역_FILE"/>
      <sheetName val="계림(함평)"/>
      <sheetName val="계림(장성)"/>
      <sheetName val="인원투입"/>
      <sheetName val="포장공자재집계표"/>
      <sheetName val="슬래브수량"/>
      <sheetName val="일위대가(1)"/>
      <sheetName val="구조물공집계"/>
      <sheetName val="상행-교대(A1-A2)"/>
      <sheetName val="부표총괄"/>
      <sheetName val="VII-2현장경비"/>
      <sheetName val="출력X"/>
      <sheetName val="내역서 (2)"/>
      <sheetName val="06 일위대가목록"/>
      <sheetName val="옹벽수량집계"/>
      <sheetName val="4.내진설계"/>
      <sheetName val=" ｹ-ﾌﾞﾙ"/>
      <sheetName val="공사비"/>
      <sheetName val="연도손익"/>
      <sheetName val="회수금"/>
      <sheetName val="대체용지"/>
      <sheetName val="건자이자"/>
      <sheetName val="내부매출원가"/>
      <sheetName val="지구 리스트"/>
      <sheetName val="용지비"/>
      <sheetName val="총괄서"/>
      <sheetName val="용역단가"/>
      <sheetName val="효성CB 1P기초"/>
      <sheetName val="조견표"/>
      <sheetName val="공용(현대건설공구)"/>
      <sheetName val="현대건설공구(UNIT)"/>
      <sheetName val="상호참고자료"/>
      <sheetName val="발주처자료입력"/>
      <sheetName val="회사기본자료"/>
      <sheetName val="하자보증자료"/>
      <sheetName val="기술자관련자료"/>
      <sheetName val="시점경사로"/>
      <sheetName val="사__업__비__수__지__예__산__서"/>
      <sheetName val="1차"/>
      <sheetName val="1.CB"/>
      <sheetName val="변수"/>
      <sheetName val="교사기준면적(중)"/>
      <sheetName val="반포2차"/>
      <sheetName val="첨"/>
      <sheetName val="낙석방지수량"/>
      <sheetName val="1차설계변경내역"/>
      <sheetName val="시화점실행"/>
      <sheetName val="전 기"/>
      <sheetName val="설계내역"/>
      <sheetName val="해외(원화)"/>
      <sheetName val="토목공사"/>
      <sheetName val="포장공수량집계표"/>
      <sheetName val="사유서제출현황-2"/>
      <sheetName val="콘크리트타설집계표"/>
      <sheetName val="제경비율"/>
      <sheetName val="공사명입력"/>
      <sheetName val="근로자자료입력"/>
      <sheetName val="참고자료"/>
      <sheetName val="원유_BANK"/>
      <sheetName val="공사분석"/>
      <sheetName val="GR"/>
      <sheetName val="폐기물"/>
      <sheetName val="공사품의서"/>
      <sheetName val="45,46"/>
      <sheetName val="부대tu"/>
      <sheetName val="HRSG SMALL07220"/>
      <sheetName val="수질정화시설"/>
      <sheetName val="ELECTRIC"/>
      <sheetName val="자재"/>
      <sheetName val="공비현2"/>
      <sheetName val="도급내역"/>
      <sheetName val="물집"/>
      <sheetName val="도급금액"/>
      <sheetName val="재노경"/>
      <sheetName val="집수A"/>
      <sheetName val="120"/>
      <sheetName val="130"/>
      <sheetName val="100"/>
      <sheetName val="101"/>
      <sheetName val="102"/>
      <sheetName val="103"/>
      <sheetName val="106"/>
      <sheetName val="108"/>
      <sheetName val="109"/>
      <sheetName val="131"/>
      <sheetName val="110"/>
      <sheetName val="111"/>
      <sheetName val="114"/>
      <sheetName val="116"/>
      <sheetName val="132"/>
      <sheetName val="140"/>
      <sheetName val="141"/>
      <sheetName val="142"/>
      <sheetName val="143"/>
      <sheetName val="144"/>
      <sheetName val="145"/>
      <sheetName val="146"/>
      <sheetName val="121"/>
      <sheetName val="147"/>
      <sheetName val="148"/>
      <sheetName val="160"/>
      <sheetName val="164"/>
      <sheetName val="Flaer Area"/>
      <sheetName val="123"/>
      <sheetName val="124"/>
      <sheetName val="125"/>
      <sheetName val="126"/>
      <sheetName val="127"/>
      <sheetName val="128"/>
      <sheetName val="129"/>
      <sheetName val="중요"/>
      <sheetName val="총내역서"/>
      <sheetName val="수량산출서-2"/>
      <sheetName val="인부노임"/>
      <sheetName val="4.2.1 마루높이 검토"/>
      <sheetName val="List"/>
      <sheetName val="단가산출서(기계)"/>
      <sheetName val="배관단가조사서"/>
      <sheetName val="참고사항"/>
      <sheetName val="설계명세서(종합)"/>
      <sheetName val="소요자재"/>
      <sheetName val="노무산출서"/>
      <sheetName val="낙찰표"/>
      <sheetName val="단 box"/>
      <sheetName val="기계"/>
      <sheetName val="sub"/>
      <sheetName val="내역전기"/>
      <sheetName val="중강당 내역"/>
      <sheetName val="단가조건(02년)"/>
      <sheetName val="05-원가계산"/>
      <sheetName val="골재집계"/>
      <sheetName val="-레미콘집계"/>
      <sheetName val="자갈,시멘트,모래산출"/>
      <sheetName val="-철근집계"/>
      <sheetName val="포장재료(1)"/>
      <sheetName val="-흄관집계"/>
      <sheetName val="안전시설"/>
      <sheetName val="세금자료"/>
      <sheetName val="가열로SW"/>
      <sheetName val="청_구"/>
      <sheetName val="공사비_증감_내역서"/>
      <sheetName val="Customer_Databas"/>
      <sheetName val="기존포장깨기"/>
      <sheetName val="석축헐기"/>
      <sheetName val="sst,stl창호"/>
      <sheetName val="ETC"/>
      <sheetName val="A4"/>
      <sheetName val="연속벽현황"/>
      <sheetName val="산근(1)"/>
      <sheetName val="2_단면가정"/>
      <sheetName val="맨홀수량산출(A-LINE)"/>
      <sheetName val="03전반노무비"/>
      <sheetName val="08-공사비총괄표"/>
      <sheetName val="01-적용기준"/>
      <sheetName val="지장물 철거 물량 산출서"/>
      <sheetName val="민감도"/>
      <sheetName val="달서천-대비"/>
      <sheetName val="소방"/>
      <sheetName val="공통비(전체)"/>
      <sheetName val="노면및방향"/>
      <sheetName val="A4288"/>
      <sheetName val="포장공수량집계"/>
      <sheetName val="일위_파일"/>
      <sheetName val="P4-C"/>
      <sheetName val="J형측구단위수량"/>
      <sheetName val="설-원가"/>
      <sheetName val="일위대가-1"/>
      <sheetName val="협력업체"/>
      <sheetName val="지급(1)"/>
      <sheetName val="산출내역(K2)"/>
      <sheetName val="이음개소"/>
      <sheetName val="견적대비표"/>
      <sheetName val="기계경비및산출근거서"/>
      <sheetName val="집행안"/>
      <sheetName val="7-2"/>
      <sheetName val="중기손료집계(1209)"/>
      <sheetName val="가계부"/>
      <sheetName val="제품목록"/>
      <sheetName val="매입매출관리"/>
      <sheetName val="골막이(야매)"/>
      <sheetName val="말뚝기초(안정검토)-외측"/>
      <sheetName val="기흥하도용"/>
      <sheetName val="가격조사서"/>
      <sheetName val="암거"/>
      <sheetName val="총괄-1"/>
      <sheetName val="암거 제원표-1단계"/>
      <sheetName val="분뇨"/>
      <sheetName val="C.배수관공"/>
      <sheetName val="상-교대(A1-A2)"/>
      <sheetName val="집기손료"/>
      <sheetName val="WING3"/>
      <sheetName val="수요개발과판매량"/>
      <sheetName val="지질조사"/>
      <sheetName val="소도3교"/>
      <sheetName val="2.건축"/>
      <sheetName val="연돌일위집계"/>
      <sheetName val="여과지동"/>
      <sheetName val="교량"/>
      <sheetName val="제잡비"/>
      <sheetName val="문학간접"/>
      <sheetName val="보증수수료산출"/>
      <sheetName val="건축기계설비표선정수장"/>
      <sheetName val="지점별강우량"/>
      <sheetName val="절대지우지말것"/>
      <sheetName val="Hydrant"/>
      <sheetName val="조은나오스빌"/>
      <sheetName val="지장물조서"/>
      <sheetName val="대전(세창동)"/>
      <sheetName val="일반수량총괄집계표"/>
      <sheetName val="화재 탐지 설비"/>
      <sheetName val="표 지"/>
      <sheetName val="TOWER 12TON"/>
      <sheetName val="JIB CRANE,HOIST"/>
      <sheetName val="TOWER 10TON"/>
      <sheetName val="SLAB"/>
      <sheetName val="2000_x0000__x0000__x0005__x0000_"/>
      <sheetName val="FAB"/>
      <sheetName val="Data&amp;Result"/>
      <sheetName val="동원(3)"/>
      <sheetName val="P.M 별"/>
      <sheetName val="수문일1"/>
      <sheetName val="공사원가"/>
      <sheetName val="도장수량"/>
      <sheetName val="작성"/>
      <sheetName val="안정성검토"/>
      <sheetName val="삼홍테크"/>
      <sheetName val="2BOX본체"/>
      <sheetName val="Alat"/>
      <sheetName val="Analisa Gabungan"/>
      <sheetName val="bar"/>
      <sheetName val="table1"/>
      <sheetName val="SGC RATE"/>
      <sheetName val="KINH PHI TONG HOP"/>
      <sheetName val="Dinh muc CP KTCB khac"/>
      <sheetName val="TEN HANG MUC "/>
      <sheetName val="Cash2"/>
      <sheetName val="콘크리트측구연장"/>
      <sheetName val="지하시설물작성"/>
      <sheetName val="INTRO.(X)"/>
      <sheetName val="당초토량산출서"/>
      <sheetName val="변경토량산출서"/>
      <sheetName val="봉양~조차장간고하개명(신설)"/>
      <sheetName val="laroux"/>
      <sheetName val="H-P규격"/>
      <sheetName val="S-P규격"/>
      <sheetName val="H-P＋토류판 수량산출"/>
      <sheetName val="S-P수량산출"/>
      <sheetName val="H-P수량집계"/>
      <sheetName val="총괄H-P수량집계 "/>
      <sheetName val="S-P수량집계"/>
      <sheetName val="총괄S-P수량집계"/>
      <sheetName val="평균h"/>
      <sheetName val="지반개량"/>
      <sheetName val="정화조"/>
      <sheetName val="Item-DATA"/>
      <sheetName val="NSA fr Revit"/>
      <sheetName val="PTdam"/>
      <sheetName val="Bang gia"/>
      <sheetName val="HRG BHN"/>
      <sheetName val="조선용암면"/>
      <sheetName val="INDEX"/>
      <sheetName val="Matls"/>
      <sheetName val="Labor"/>
      <sheetName val="DTICH_OLD"/>
      <sheetName val="07.HT PODIUM"/>
      <sheetName val="04.KC HAM"/>
      <sheetName val="05.KC THAN_OK"/>
      <sheetName val="08.HT CANHO_OK"/>
      <sheetName val="DMVT"/>
      <sheetName val="Loose"/>
      <sheetName val="Main_Mech"/>
      <sheetName val="Sub_Mech"/>
      <sheetName val="負荷集計（断熱不燃）"/>
      <sheetName val="LEGEND"/>
      <sheetName val="BAOCHE A"/>
      <sheetName val="Takeoff"/>
      <sheetName val="Đơn Giá "/>
      <sheetName val="Para"/>
      <sheetName val="Duc_bk"/>
      <sheetName val="Drop Down"/>
      <sheetName val="EFR30696"/>
      <sheetName val="Hệ số"/>
      <sheetName val="Động cơ"/>
      <sheetName val="2. 2공구"/>
      <sheetName val="허용전류"/>
      <sheetName val="전체 내역서(통합)"/>
      <sheetName val="ESTI."/>
      <sheetName val="학생내역"/>
      <sheetName val="入力作成表"/>
      <sheetName val="Ma TP"/>
      <sheetName val="2_1_受電設備棟"/>
      <sheetName val="2_2_受・防火水槽"/>
      <sheetName val="2_3_排水処理設備棟"/>
      <sheetName val="2_4_倉庫棟"/>
      <sheetName val="2_5_守衛棟"/>
      <sheetName val="Xunit_(단위환산)1"/>
      <sheetName val="고객사_관리_코드1"/>
      <sheetName val="SCOPE_OF_WORK"/>
      <sheetName val="Dầm_-4_7m"/>
      <sheetName val="PH_5"/>
      <sheetName val="ESTI_"/>
      <sheetName val="Internal Finish"/>
      <sheetName val="Bill2-Sum-A"/>
      <sheetName val="Bill4-Sum-A"/>
      <sheetName val="Bill5-Sum-A"/>
      <sheetName val="EARTH WORKS"/>
      <sheetName val="Level_2"/>
      <sheetName val="Cst_Pkg-Eden"/>
      <sheetName val="Define_finishing"/>
      <sheetName val="Tiến_độ__Rev1_(phói_hợp)"/>
      <sheetName val="Chi_tiết_cấu_tạo_giá_(2)"/>
      <sheetName val="SUMMARY-HT_Thô"/>
      <sheetName val="02_PHAT_SINH_TANG"/>
      <sheetName val="Unit_price"/>
      <sheetName val="TONG_HOP_XIN_GIA"/>
      <sheetName val="1_R18_BF"/>
      <sheetName val="6_External_works-R18"/>
      <sheetName val="bill_3_-_D_Wall"/>
      <sheetName val="KHOI_LUONG15-4"/>
      <sheetName val="Tro_giup"/>
      <sheetName val="Villa_A"/>
      <sheetName val="Div26_-_Elect"/>
      <sheetName val="Xuly_Data"/>
      <sheetName val="CSVC_LD"/>
      <sheetName val="dtct_cong"/>
      <sheetName val="Buy_vs__Lease_Car"/>
      <sheetName val="tra_VL"/>
      <sheetName val="8_3해석단면_선정"/>
      <sheetName val="Ⅴ-2_공종별내역"/>
      <sheetName val="Bill No.01"/>
      <sheetName val="Breakdown (B)"/>
      <sheetName val="THVT"/>
      <sheetName val="현장별"/>
      <sheetName val="IBASE"/>
      <sheetName val="NKC6"/>
      <sheetName val="DeluxeVilla 4"/>
      <sheetName val="공사원가 (3)"/>
      <sheetName val="내역서-2"/>
      <sheetName val="업무처리전"/>
      <sheetName val="Summary - Budget"/>
      <sheetName val="Khoi luong"/>
      <sheetName val="BQ-E20-02(Rp)"/>
      <sheetName val="기계내역서"/>
      <sheetName val="Project, methods &amp; costs"/>
      <sheetName val="Ind. costs. &amp; Closing"/>
      <sheetName val="Main risks"/>
      <sheetName val="Markup"/>
      <sheetName val="PHG"/>
      <sheetName val="수량이동"/>
      <sheetName val="7. 교좌받침부검토(연속교)"/>
      <sheetName val="L_RPTB16_05"/>
      <sheetName val="5CHBDC"/>
      <sheetName val="8. 안정검토"/>
      <sheetName val="배수관공"/>
      <sheetName val="IW-LIST"/>
      <sheetName val="내역- CCTV"/>
      <sheetName val="설비공사(4)"/>
      <sheetName val="5수지"/>
      <sheetName val="4차원가계산서"/>
      <sheetName val="Sheet22"/>
      <sheetName val="화전내"/>
      <sheetName val="투찰추정"/>
      <sheetName val="전기혼잡제경비(45)"/>
      <sheetName val="일위집계표"/>
      <sheetName val="BJJIN"/>
      <sheetName val="계측제어설비"/>
      <sheetName val="법면단"/>
      <sheetName val="견적1"/>
      <sheetName val="인부신상자료"/>
      <sheetName val="001"/>
      <sheetName val="2F 회의실견적(5_14 일대)"/>
      <sheetName val="총_구조물공"/>
      <sheetName val="DHEQSUPT"/>
      <sheetName val="(X)품셈집계"/>
      <sheetName val="대3류 "/>
      <sheetName val="아파트"/>
      <sheetName val="부대시설"/>
      <sheetName val="설치조서"/>
      <sheetName val="배수공집계표"/>
      <sheetName val="예정공정표"/>
      <sheetName val="포장집계"/>
      <sheetName val="포장연장"/>
      <sheetName val="학습율"/>
      <sheetName val="건설사업관리 공제요율"/>
      <sheetName val="건설공사 감리원 배치기준"/>
      <sheetName val="책임감리 공제요율"/>
      <sheetName val="단가비교표"/>
      <sheetName val="실적"/>
      <sheetName val="입력(K0)"/>
      <sheetName val="장비"/>
      <sheetName val="단가산출1"/>
      <sheetName val="지수"/>
      <sheetName val="인제내역"/>
      <sheetName val="1~9 하중계산"/>
      <sheetName val="PL단가산정"/>
      <sheetName val="그림"/>
      <sheetName val="그림2"/>
      <sheetName val="전등수량산출"/>
      <sheetName val="단가산출서 (2)"/>
      <sheetName val="산정표"/>
      <sheetName val="캔개발배경"/>
      <sheetName val="캔판매목표"/>
      <sheetName val="시장"/>
      <sheetName val="손익"/>
      <sheetName val="일정표"/>
      <sheetName val="마케팅"/>
      <sheetName val="추정손익"/>
      <sheetName val="할당"/>
      <sheetName val="제목"/>
      <sheetName val="원가,목표"/>
      <sheetName val="판매"/>
      <sheetName val="판촉"/>
      <sheetName val="협조"/>
      <sheetName val="정의"/>
      <sheetName val="대구은행"/>
      <sheetName val="CONCRETE"/>
      <sheetName val="견적갑지"/>
      <sheetName val="물량내역"/>
      <sheetName val="소요자재명세서"/>
      <sheetName val="예산"/>
      <sheetName val="자재테이블"/>
      <sheetName val="토공정보"/>
      <sheetName val="횡배수관집현황(2공구)"/>
      <sheetName val="신축(단위)"/>
      <sheetName val="배수관토공산출"/>
      <sheetName val="아파트 내역"/>
      <sheetName val="노임 및 중기단가"/>
      <sheetName val="투입비"/>
      <sheetName val="쇠(1)"/>
      <sheetName val="가격(3)"/>
      <sheetName val="금호"/>
      <sheetName val="3"/>
      <sheetName val="4"/>
      <sheetName val="6"/>
      <sheetName val="단가목록"/>
      <sheetName val="공정data"/>
      <sheetName val="1공구내역서(1)"/>
      <sheetName val="2.대외공문"/>
      <sheetName val="이름"/>
      <sheetName val="급여표"/>
      <sheetName val="직원투입계획"/>
      <sheetName val="pier(각형)"/>
      <sheetName val="소방사항"/>
      <sheetName val="약전설비"/>
      <sheetName val="인건비 "/>
      <sheetName val="설계내역2"/>
      <sheetName val="공종단가"/>
      <sheetName val="증감대비"/>
      <sheetName val="품종별월계"/>
      <sheetName val="전신환매도율"/>
      <sheetName val="배지거총재료집계표"/>
      <sheetName val="자재비"/>
      <sheetName val="가로등설치"/>
      <sheetName val="형질변경"/>
      <sheetName val="1_CB"/>
      <sheetName val="옹벽공_수량집계표"/>
      <sheetName val="A-8_PD(도로중앙)"/>
      <sheetName val="Flaer_Area"/>
      <sheetName val="설내역서_"/>
      <sheetName val="일위산출"/>
      <sheetName val="적용(기계)"/>
      <sheetName val="1-1평균터파기고(1)"/>
      <sheetName val="내역서_제출"/>
      <sheetName val="2_토목공사"/>
      <sheetName val="3련_BOX"/>
      <sheetName val="2-1__경관조명_내역총괄표"/>
      <sheetName val="4_2유효폭의_계산"/>
      <sheetName val="_상부공통집계(총괄)"/>
      <sheetName val="AS포장복구_"/>
      <sheetName val="실행내역(10_13)"/>
      <sheetName val="개별직종노임단가(2003_9)"/>
      <sheetName val="총_원가계산"/>
      <sheetName val="EQUIP_LIST"/>
      <sheetName val="기존건물_깨기원단위"/>
      <sheetName val="철근량_산정"/>
      <sheetName val="슬래브_-연속(3경간)"/>
      <sheetName val="노임단가_(2)"/>
      <sheetName val="참여현황_(직원)"/>
      <sheetName val="노_표-조"/>
      <sheetName val="2F_회의실견적(5_14_일대)"/>
      <sheetName val="대3류_"/>
      <sheetName val="내역-_CCTV"/>
      <sheetName val="건설사업관리_공제요율"/>
      <sheetName val="건설공사_감리원_배치기준"/>
      <sheetName val="책임감리_공제요율"/>
      <sheetName val="1~9_하중계산"/>
      <sheetName val="단가산출서_(2)"/>
      <sheetName val="9_정착구_보강1"/>
      <sheetName val="단가_(2)1"/>
      <sheetName val="환경기계공정표_(3)1"/>
      <sheetName val="전선_및_전선관1"/>
      <sheetName val="1차_내역서1"/>
      <sheetName val="1__설계조건_2_단면가정_3__하중계산1"/>
      <sheetName val="BSD_(2)1"/>
      <sheetName val="배관배선_단가조사1"/>
      <sheetName val="옹벽공_수량집계표1"/>
      <sheetName val="배수공_시멘트_및_골재량_산출1"/>
      <sheetName val="96보완계획7_121"/>
      <sheetName val="사__업__비__수__지__예__산__서1"/>
      <sheetName val="11_1_단면hwp"/>
      <sheetName val="Sheet2_(2)1"/>
      <sheetName val="Customer_Databas1"/>
      <sheetName val="상_부1"/>
      <sheetName val="A-8_PD(도로중앙)1"/>
      <sheetName val="단양_00_아파트-세부내역"/>
      <sheetName val="청_구1"/>
      <sheetName val="설내역서_1"/>
      <sheetName val="건축내역서_(경제상무실)1"/>
      <sheetName val="1_수인터널1"/>
      <sheetName val="배수공_주요자재_집계표"/>
      <sheetName val="내역서1999_8최종1"/>
      <sheetName val="06_일위대가목록"/>
      <sheetName val="PROJECT_BRIEF(EX_NEW)1"/>
      <sheetName val="Site_Expenses1"/>
      <sheetName val="내역서_(2)"/>
      <sheetName val="전_기"/>
      <sheetName val="공사비_증감_내역서1"/>
      <sheetName val="단가_및_재료비1"/>
      <sheetName val="4_내진설계"/>
      <sheetName val="_ｹ-ﾌﾞﾙ"/>
      <sheetName val="지구_리스트"/>
      <sheetName val="효성CB_1P기초"/>
      <sheetName val="1_CB1"/>
      <sheetName val="Flaer_Area1"/>
      <sheetName val="하도급_검토"/>
      <sheetName val="지장물_철거_물량_산출서"/>
      <sheetName val="4_2_1_마루높이_검토"/>
      <sheetName val="3_하중계산"/>
      <sheetName val="단_box"/>
      <sheetName val="중강당_내역"/>
      <sheetName val="HRSG_SMALL07220"/>
      <sheetName val="아파트_내역"/>
      <sheetName val="노임_및_중기단가"/>
      <sheetName val="2_대외공문"/>
      <sheetName val="인건비_"/>
      <sheetName val="주공 갑지"/>
      <sheetName val="잡비계산"/>
      <sheetName val="3-구교-오리지날"/>
      <sheetName val="기초수량자료"/>
      <sheetName val="본문"/>
      <sheetName val="노임DB"/>
      <sheetName val="1.토공"/>
      <sheetName val="노임자재단가"/>
      <sheetName val="내역서(도급)"/>
      <sheetName val="BS2"/>
      <sheetName val="1.견적보고서"/>
      <sheetName val="분전반계산서(석관)"/>
      <sheetName val="검사원"/>
      <sheetName val="준공조서갑지"/>
      <sheetName val="단가(자재)"/>
      <sheetName val="단가(노임)"/>
      <sheetName val="기초목록"/>
      <sheetName val="자재단가_사급"/>
      <sheetName val="중기적산목록"/>
      <sheetName val="01노임적용기준"/>
      <sheetName val="경율산정.XLS"/>
      <sheetName val="GT 1050x650"/>
      <sheetName val="총정리"/>
      <sheetName val="INPUTDATA"/>
      <sheetName val="산출3-유도등"/>
      <sheetName val="산출2-동력"/>
      <sheetName val="산출2-피뢰침"/>
      <sheetName val="노임단가(직종번호 순)"/>
      <sheetName val="간이(갑)"/>
      <sheetName val="노임단가표"/>
      <sheetName val="Bldg Brkdown"/>
      <sheetName val="상부수량"/>
      <sheetName val="대창토공"/>
      <sheetName val="검측감리공제요율"/>
      <sheetName val="시공감리공제요율"/>
      <sheetName val="책임감리공제요율"/>
      <sheetName val="가로등"/>
      <sheetName val="기초수량산출서"/>
      <sheetName val="설계서(동안동)"/>
      <sheetName val="5사남"/>
      <sheetName val="과거자료"/>
      <sheetName val="단위집계표"/>
      <sheetName val="15)VE제안서(유형1)"/>
      <sheetName val="12)아이디어 목록 및 개략평가"/>
      <sheetName val="11)VE 예비검토서"/>
      <sheetName val="15-3)VE제안서(가치향상 등)"/>
      <sheetName val="15-2)VE제안서(유형3)"/>
      <sheetName val="공사일위대가"/>
      <sheetName val="산출서-1"/>
      <sheetName val="산출서-수식"/>
      <sheetName val="수토공단위당"/>
      <sheetName val="난방방식분류"/>
      <sheetName val="공사정보입력"/>
      <sheetName val="어음수표추가테스트"/>
      <sheetName val="90.03실행 "/>
      <sheetName val="1차기성"/>
      <sheetName val="코스모공장 (어음)"/>
      <sheetName val="공사비_NDE"/>
      <sheetName val="교대(A1-A2)"/>
      <sheetName val="화해(함평)"/>
      <sheetName val="화해(장성)"/>
      <sheetName val="노단"/>
      <sheetName val="단산"/>
      <sheetName val="명세"/>
      <sheetName val="일대"/>
      <sheetName val="A 견적"/>
      <sheetName val="앵커설치(590)"/>
      <sheetName val="포집"/>
      <sheetName val="원가계산서 "/>
      <sheetName val="(2)자금(신용)"/>
      <sheetName val="개별직종노임단가(2005.1)"/>
      <sheetName val="細目"/>
      <sheetName val="15-1)VE제안서(유형2,4)"/>
      <sheetName val="공통가설(기준안)"/>
      <sheetName val="지장물헐기조서"/>
      <sheetName val="입출재고현황 (2)"/>
      <sheetName val="가설"/>
      <sheetName val="일람표"/>
      <sheetName val="보안등"/>
      <sheetName val="자재표"/>
      <sheetName val="계정"/>
      <sheetName val="비품"/>
      <sheetName val="새공통(96임금인상기준)"/>
      <sheetName val="심사물량"/>
      <sheetName val="1.1설계기준"/>
      <sheetName val="DATA입력"/>
      <sheetName val="하도급계획"/>
      <sheetName val="토공(본관-토사)"/>
      <sheetName val="토공(분기관-토사)"/>
      <sheetName val="토공(분기관-암)"/>
      <sheetName val="토공(본관-암)"/>
      <sheetName val="단가조사표"/>
      <sheetName val="설계내역서(기계)"/>
      <sheetName val="1.3.1절점좌표"/>
      <sheetName val="6차2회변경내역서"/>
      <sheetName val="중단원본"/>
      <sheetName val="업체별담당"/>
      <sheetName val="4 공통갑지"/>
      <sheetName val="제경비최종"/>
      <sheetName val="사본 _ b_balju"/>
      <sheetName val="공사설계"/>
      <sheetName val="교통대책내역"/>
      <sheetName val="gyun"/>
      <sheetName val="관일"/>
      <sheetName val="포장면적산출"/>
      <sheetName val="포장수량집계"/>
      <sheetName val="토공사B동추가"/>
      <sheetName val="1.RAMP-A"/>
      <sheetName val="대총괄"/>
      <sheetName val="중기조종사 단위단가"/>
      <sheetName val="암거단위-1련"/>
      <sheetName val="견적보고"/>
      <sheetName val="기초계산(Pmax)"/>
      <sheetName val="쌍송교"/>
      <sheetName val="방화도료"/>
      <sheetName val="BOJUNGGM"/>
      <sheetName val="공정추가"/>
      <sheetName val="금전출납"/>
      <sheetName val="직영명부"/>
      <sheetName val="계약내역서"/>
      <sheetName val="공통자료"/>
      <sheetName val="입력장소"/>
      <sheetName val="지수980731이후"/>
      <sheetName val="ESC (공정표기준)"/>
      <sheetName val="10동"/>
      <sheetName val="36+45-113-18+19+20I"/>
      <sheetName val="산근(목록)"/>
      <sheetName val="이형관중량"/>
      <sheetName val="공조"/>
      <sheetName val="맨홀토_x0000__x0000__x0005_"/>
      <sheetName val="Actual data"/>
      <sheetName val="4.경비 5.영업외수지"/>
      <sheetName val="Table"/>
      <sheetName val="업_x0000_"/>
      <sheetName val="RCMinput"/>
      <sheetName val="FAB4생산"/>
      <sheetName val="Variable"/>
      <sheetName val="6PILE__(돌출)4"/>
      <sheetName val="내역서_4"/>
      <sheetName val="1_설계조건4"/>
      <sheetName val="2_2_S-Curve3"/>
      <sheetName val="8_PILE__(돌출)3"/>
      <sheetName val="Chiet_tinh_dz352"/>
      <sheetName val="TABLE_DB2"/>
      <sheetName val="쌍용_data_base2"/>
      <sheetName val="플랜트_설치3"/>
      <sheetName val="단면_(2)3"/>
      <sheetName val="dongia_(2)2"/>
      <sheetName val="t-h_HA_THE2"/>
      <sheetName val="THPDMoi__(2)2"/>
      <sheetName val="DON_GIA2"/>
      <sheetName val="CHITIET_VL-NC-TT_-1p2"/>
      <sheetName val="TONG_HOP_VL-NC_TT2"/>
      <sheetName val="TH_XL2"/>
      <sheetName val="CHITIET_VL-NC-TT-3p2"/>
      <sheetName val="KPVC-BD_2"/>
      <sheetName val="CHITIET_VL-NC2"/>
      <sheetName val="code_HTT_Thap2"/>
      <sheetName val="B3A_-_TOWER_A2"/>
      <sheetName val="RAB_AR&amp;STR2"/>
      <sheetName val="D&amp;W_def_2"/>
      <sheetName val="COMPARISON_TABLE3"/>
      <sheetName val="crude_SLAB_RE-bar3"/>
      <sheetName val="CRUDE_RE-bar3"/>
      <sheetName val="1_설계기준3"/>
      <sheetName val="신규_수주분(사용자_정의)3"/>
      <sheetName val="설명서_3"/>
      <sheetName val="1_2_1_마루높이결정3"/>
      <sheetName val="3_하중산정4_지지력3"/>
      <sheetName val="표지_(2)3"/>
      <sheetName val="3BL공동구_수량4"/>
      <sheetName val="2_입력sheet3"/>
      <sheetName val="DATA_입력란3"/>
      <sheetName val="1_우편집중내역서3"/>
      <sheetName val="Pier_33"/>
      <sheetName val="2_가정단면3"/>
      <sheetName val="7_PILE__(돌출)3"/>
      <sheetName val="plan&amp;section_of_foundation3"/>
      <sheetName val="pile_bearing_capa_&amp;_arrenge3"/>
      <sheetName val="design_load3"/>
      <sheetName val="working_load_at_the_btm_ft_3"/>
      <sheetName val="stability_check3"/>
      <sheetName val="design_criteria3"/>
      <sheetName val="돌담교_상부수량4"/>
      <sheetName val="8_석축단위(H=1_5M)3"/>
      <sheetName val="준검_내역서3"/>
      <sheetName val="3_공통공사대비3"/>
      <sheetName val="방배동내역_(총괄)3"/>
      <sheetName val="MAIN_GATE_HOUSE2"/>
      <sheetName val="4-Lane_bridge2"/>
      <sheetName val="Coax_Designer2"/>
      <sheetName val="tong_du_toan2"/>
      <sheetName val="(3_품질관리_시험_총괄표)3"/>
      <sheetName val="별표_2"/>
      <sheetName val="토공(우물통,기타)_2"/>
      <sheetName val="PAD_TR보호대기초3"/>
      <sheetName val="Civil__Sub-Station_12"/>
      <sheetName val="실행내역서_2"/>
      <sheetName val="Thuc_thanh2"/>
      <sheetName val="Bảng_Phân_Tích_Chi_Phí2"/>
      <sheetName val="Gia_VL,NC,M2"/>
      <sheetName val="Phan_chung2"/>
      <sheetName val="Tom_tat_gia_du_thau2"/>
      <sheetName val="Tien_do_TV2"/>
      <sheetName val="CP_Du_phong2"/>
      <sheetName val="THCP_Lap_dat2"/>
      <sheetName val="THCP_xay_dung2"/>
      <sheetName val="Tong_hop_kinh_phi2"/>
      <sheetName val="Bảng_mã_VT2"/>
      <sheetName val="Bảng_KLHT1"/>
      <sheetName val="RC_WORK1"/>
      <sheetName val="_냉각수펌프1"/>
      <sheetName val="1062-X방향_1"/>
      <sheetName val="Sheet1_(2)2"/>
      <sheetName val="BOX(1_5X1_5)2"/>
      <sheetName val="표__지2"/>
      <sheetName val="단면__2_1"/>
      <sheetName val="ENE-CAL_11"/>
      <sheetName val="ITB_COST1"/>
      <sheetName val="2011_(4)1"/>
      <sheetName val="11_자재단가1"/>
      <sheetName val="Dike_for_49T03_&amp;_49T041"/>
      <sheetName val="Dike_for_49T02,_05~07,_19_(1)1"/>
      <sheetName val="설계기준_및_하중계산1"/>
      <sheetName val="역T형(H=6_0)_(2)1"/>
      <sheetName val="각사별공사비분개_1"/>
      <sheetName val="전차선로_물량표1"/>
      <sheetName val="배수내역_(2)1"/>
      <sheetName val="Bao_cao_hao_hut_VT-TR2"/>
      <sheetName val="¥_1"/>
      <sheetName val="DTTC_CHI_TIET1"/>
      <sheetName val="Du_toan1"/>
      <sheetName val="MTO_REV_2(ARMOR)1"/>
      <sheetName val="TEN_CONG_TRINH1"/>
      <sheetName val="1000_DB구축_부표1"/>
      <sheetName val="Currency_Rate1"/>
      <sheetName val="Cash_Flow_bulanan1"/>
      <sheetName val="Isolasi_Luar_Dalam"/>
      <sheetName val="Isolasi_Luar"/>
      <sheetName val="Cash_Flow"/>
      <sheetName val="수량산출서_갑지1"/>
      <sheetName val="CONSTRUCTION_COMPONENT1"/>
      <sheetName val="공정별_수량산출서1"/>
      <sheetName val="자재_및_폐기물견적(2008)1"/>
      <sheetName val="cable_data11"/>
      <sheetName val="화단_철거1"/>
      <sheetName val="1호-아(오)0_41"/>
      <sheetName val="추정공사비_산출내역1_xlsx1"/>
      <sheetName val="견적대비_견적서1"/>
      <sheetName val="CABLE_SIZE-31"/>
      <sheetName val="접속_SLAB,BRACKET_설계1"/>
      <sheetName val="IMPEADENCE_MAP_취수장1"/>
      <sheetName val="wk_prgs1"/>
      <sheetName val="현장별계약현황('98_10_31)"/>
      <sheetName val="일위대가_호표_(계약)1"/>
      <sheetName val="97년_추정"/>
      <sheetName val="내역_ver1_0"/>
      <sheetName val="RAMP_단면(R2)"/>
      <sheetName val="토목내역서_(도급단가)"/>
      <sheetName val="목차_"/>
      <sheetName val="세골재__T2_변경_현황"/>
      <sheetName val="0_단가"/>
      <sheetName val="토공_total"/>
      <sheetName val="4__주형설계"/>
      <sheetName val="노무비_근거"/>
      <sheetName val="_총괄표"/>
      <sheetName val="바닥판의_설계"/>
      <sheetName val="HE_SO_DIEU_CHINH"/>
      <sheetName val="Cover_(x)"/>
      <sheetName val="Cor_Apt"/>
      <sheetName val="Cấu_tạo_giá"/>
      <sheetName val="Cover_page"/>
      <sheetName val="Add_cost08"/>
      <sheetName val="Phu_cap"/>
      <sheetName val="Project_Data"/>
      <sheetName val="EE_(3)"/>
      <sheetName val="중간간지_(2)"/>
      <sheetName val="6_단면검토"/>
      <sheetName val="암거_제원표"/>
      <sheetName val="2_단면가정_"/>
      <sheetName val="7월천안현장_집계표"/>
      <sheetName val="장비_자재"/>
      <sheetName val="_노무집계"/>
      <sheetName val="KLDT_DIEN"/>
      <sheetName val="PTVT_DIEN"/>
      <sheetName val="Budget_Code"/>
      <sheetName val="Thiet_Bi"/>
      <sheetName val="Phan_tich"/>
      <sheetName val="TH_Vat_tu"/>
      <sheetName val="TH_Kinh_phi"/>
      <sheetName val="TH_MTC"/>
      <sheetName val="TH_N_Cong"/>
      <sheetName val="Bang_KL"/>
      <sheetName val="Daf_1"/>
      <sheetName val="6PILE__(돌출)5"/>
      <sheetName val="내역서_5"/>
      <sheetName val="1_설계조건5"/>
      <sheetName val="2_2_S-Curve4"/>
      <sheetName val="돌담교_상부수량5"/>
      <sheetName val="8_석축단위(H=1_5M)4"/>
      <sheetName val="3BL공동구_수량5"/>
      <sheetName val="준검_내역서4"/>
      <sheetName val="3_공통공사대비4"/>
      <sheetName val="방배동내역_(총괄)4"/>
      <sheetName val="설명서_4"/>
      <sheetName val="플랜트_설치4"/>
      <sheetName val="8_PILE__(돌출)4"/>
      <sheetName val="COMPARISON_TABLE4"/>
      <sheetName val="crude_SLAB_RE-bar4"/>
      <sheetName val="CRUDE_RE-bar4"/>
      <sheetName val="1_설계기준4"/>
      <sheetName val="신규_수주분(사용자_정의)4"/>
      <sheetName val="단면_(2)4"/>
      <sheetName val="1_2_1_마루높이결정4"/>
      <sheetName val="3_하중산정4_지지력4"/>
      <sheetName val="표지_(2)4"/>
      <sheetName val="2_입력sheet4"/>
      <sheetName val="DATA_입력란4"/>
      <sheetName val="1_우편집중내역서4"/>
      <sheetName val="Pier_34"/>
      <sheetName val="2_가정단면4"/>
      <sheetName val="7_PILE__(돌출)4"/>
      <sheetName val="plan&amp;section_of_foundation4"/>
      <sheetName val="pile_bearing_capa_&amp;_arrenge4"/>
      <sheetName val="design_load4"/>
      <sheetName val="working_load_at_the_btm_ft_4"/>
      <sheetName val="stability_check4"/>
      <sheetName val="design_criteria4"/>
      <sheetName val="(3_품질관리_시험_총괄표)4"/>
      <sheetName val="별표_3"/>
      <sheetName val="토공(우물통,기타)_3"/>
      <sheetName val="Chiet_tinh_dz353"/>
      <sheetName val="TABLE_DB3"/>
      <sheetName val="쌍용_data_base3"/>
      <sheetName val="PAD_TR보호대기초4"/>
      <sheetName val="code_HTT_Thap3"/>
      <sheetName val="RAB_AR&amp;STR3"/>
      <sheetName val="dongia_(2)3"/>
      <sheetName val="Civil__Sub-Station_13"/>
      <sheetName val="실행내역서_3"/>
      <sheetName val="Thuc_thanh3"/>
      <sheetName val="D&amp;W_def_3"/>
      <sheetName val="4-Lane_bridge3"/>
      <sheetName val="t-h_HA_THE3"/>
      <sheetName val="THPDMoi__(2)3"/>
      <sheetName val="DON_GIA3"/>
      <sheetName val="CHITIET_VL-NC-TT_-1p3"/>
      <sheetName val="TONG_HOP_VL-NC_TT3"/>
      <sheetName val="TH_XL3"/>
      <sheetName val="CHITIET_VL-NC-TT-3p3"/>
      <sheetName val="KPVC-BD_3"/>
      <sheetName val="CHITIET_VL-NC3"/>
      <sheetName val="B3A_-_TOWER_A3"/>
      <sheetName val="Coax_Designer3"/>
      <sheetName val="MAIN_GATE_HOUSE3"/>
      <sheetName val="_냉각수펌프2"/>
      <sheetName val="1062-X방향_2"/>
      <sheetName val="Sheet1_(2)3"/>
      <sheetName val="BOX(1_5X1_5)3"/>
      <sheetName val="전선_및_전선관2"/>
      <sheetName val="표__지3"/>
      <sheetName val="단면__2_2"/>
      <sheetName val="ENE-CAL_12"/>
      <sheetName val="ITB_COST2"/>
      <sheetName val="2011_(4)2"/>
      <sheetName val="11_자재단가2"/>
      <sheetName val="Dike_for_49T03_&amp;_49T042"/>
      <sheetName val="Dike_for_49T02,_05~07,_19_(1)2"/>
      <sheetName val="설계기준_및_하중계산2"/>
      <sheetName val="역T형(H=6_0)_(2)2"/>
      <sheetName val="1__설계조건_2_단면가정_3__하중계산2"/>
      <sheetName val="단가_및_재료비2"/>
      <sheetName val="각사별공사비분개_2"/>
      <sheetName val="전차선로_물량표2"/>
      <sheetName val="Bảng_KLHT2"/>
      <sheetName val="RC_WORK2"/>
      <sheetName val="배수내역_(2)2"/>
      <sheetName val="tong_du_toan3"/>
      <sheetName val="Bảng_Phân_Tích_Chi_Phí3"/>
      <sheetName val="Tien_do_TV3"/>
      <sheetName val="CP_Du_phong3"/>
      <sheetName val="THCP_Lap_dat3"/>
      <sheetName val="THCP_xay_dung3"/>
      <sheetName val="Tong_hop_kinh_phi3"/>
      <sheetName val="Gia_VL,NC,M3"/>
      <sheetName val="Phan_chung3"/>
      <sheetName val="Tom_tat_gia_du_thau3"/>
      <sheetName val="Bảng_mã_VT3"/>
      <sheetName val="Bao_cao_hao_hut_VT-TR3"/>
      <sheetName val="Currency_Rate2"/>
      <sheetName val="TEN_CONG_TRINH2"/>
      <sheetName val="¥_2"/>
      <sheetName val="DTTC_CHI_TIET2"/>
      <sheetName val="Du_toan2"/>
      <sheetName val="Cash_Flow_bulanan2"/>
      <sheetName val="수량산출서_갑지2"/>
      <sheetName val="CONSTRUCTION_COMPONENT2"/>
      <sheetName val="추정공사비_산출내역1_xlsx2"/>
      <sheetName val="견적대비_견적서2"/>
      <sheetName val="접속_SLAB,BRACKET_설계2"/>
      <sheetName val="공정별_수량산출서2"/>
      <sheetName val="자재_및_폐기물견적(2008)2"/>
      <sheetName val="IMPEADENCE_MAP_취수장2"/>
      <sheetName val="화단_철거2"/>
      <sheetName val="1호-아(오)0_42"/>
      <sheetName val="MTO_REV_2(ARMOR)2"/>
      <sheetName val="Isolasi_Luar_Dalam1"/>
      <sheetName val="Isolasi_Luar1"/>
      <sheetName val="환경기계공정표_(3)2"/>
      <sheetName val="배관배선_단가조사2"/>
      <sheetName val="9_정착구_보강2"/>
      <sheetName val="단가_(2)2"/>
      <sheetName val="96보완계획7_122"/>
      <sheetName val="배수공_시멘트_및_골재량_산출2"/>
      <sheetName val="1차_내역서2"/>
      <sheetName val="1_수인터널2"/>
      <sheetName val="Sheet2_(2)2"/>
      <sheetName val="건축내역서_(경제상무실)2"/>
      <sheetName val="BSD_(2)2"/>
      <sheetName val="내역서1999_8최종2"/>
      <sheetName val="PROJECT_BRIEF(EX_NEW)2"/>
      <sheetName val="Site_Expenses2"/>
      <sheetName val="1000_DB구축_부표2"/>
      <sheetName val="상_부2"/>
      <sheetName val="Cash_Flow1"/>
      <sheetName val="Unit_price1"/>
      <sheetName val="Define_finishing1"/>
      <sheetName val="Tiến_độ__Rev1_(phói_hợp)1"/>
      <sheetName val="Level_21"/>
      <sheetName val="Cst_Pkg-Eden1"/>
      <sheetName val="Chi_tiết_cấu_tạo_giá_(2)1"/>
      <sheetName val="SUMMARY-HT_Thô1"/>
      <sheetName val="02_PHAT_SINH_TANG1"/>
      <sheetName val="TONG_HOP_XIN_GIA1"/>
      <sheetName val="1_R18_BF1"/>
      <sheetName val="6_External_works-R181"/>
      <sheetName val="bill_3_-_D_Wall1"/>
      <sheetName val="KHOI_LUONG15-41"/>
      <sheetName val="Tro_giup1"/>
      <sheetName val="Villa_A1"/>
      <sheetName val="Div26_-_Elect1"/>
      <sheetName val="Xuly_Data1"/>
      <sheetName val="CSVC_LD1"/>
      <sheetName val="HE_SO_DIEU_CHINH1"/>
      <sheetName val="dtct_cong1"/>
      <sheetName val="Buy_vs__Lease_Car1"/>
      <sheetName val="2_1_受電設備棟1"/>
      <sheetName val="2_2_受・防火水槽1"/>
      <sheetName val="2_3_排水処理設備棟1"/>
      <sheetName val="2_4_倉庫棟1"/>
      <sheetName val="2_5_守衛棟1"/>
      <sheetName val="cable_data12"/>
      <sheetName val="자재_집계표1"/>
      <sheetName val="CABLE_SIZE-32"/>
      <sheetName val="2__공원조도1"/>
      <sheetName val="wk_prgs2"/>
      <sheetName val="현장별계약현황('98_10_31)1"/>
      <sheetName val="빌딩_안내1"/>
      <sheetName val="일위대가_호표_(계약)2"/>
      <sheetName val="내역서_제출1"/>
      <sheetName val="97년_추정1"/>
      <sheetName val="내역_ver1_01"/>
      <sheetName val="단양_00_아파트-세부내역1"/>
      <sheetName val="RAMP_단면(R2)1"/>
      <sheetName val="토목내역서_(도급단가)1"/>
      <sheetName val="목차_1"/>
      <sheetName val="4_2유효폭의_계산1"/>
      <sheetName val="세골재__T2_변경_현황1"/>
      <sheetName val="0_단가1"/>
      <sheetName val="토공_total1"/>
      <sheetName val="3련_BOX1"/>
      <sheetName val="4__주형설계1"/>
      <sheetName val="2_단면가정1"/>
      <sheetName val="노무비_근거1"/>
      <sheetName val="_총괄표1"/>
      <sheetName val="바닥판의_설계1"/>
      <sheetName val="Cover_(x)1"/>
      <sheetName val="Cor_Apt1"/>
      <sheetName val="Cấu_tạo_giá1"/>
      <sheetName val="Cover_page1"/>
      <sheetName val="tra_VL1"/>
      <sheetName val="8_3해석단면_선정1"/>
      <sheetName val="Ⅴ-2_공종별내역1"/>
      <sheetName val="Add_cost081"/>
      <sheetName val="SCOPE_OF_WORK1"/>
      <sheetName val="Xunit_(단위환산)2"/>
      <sheetName val="고객사_관리_코드2"/>
      <sheetName val="PH_51"/>
      <sheetName val="Dầm_-4_7m1"/>
      <sheetName val="Phu_cap1"/>
      <sheetName val="Project_Data1"/>
      <sheetName val="EE_(3)1"/>
      <sheetName val="중간간지_(2)1"/>
      <sheetName val="6_단면검토1"/>
      <sheetName val="암거_제원표1"/>
      <sheetName val="2_단면가정_1"/>
      <sheetName val="7월천안현장_집계표1"/>
      <sheetName val="장비_자재1"/>
      <sheetName val="_노무집계1"/>
      <sheetName val="KLDT_DIEN1"/>
      <sheetName val="PTVT_DIEN1"/>
      <sheetName val="Budget_Code1"/>
      <sheetName val="Thiet_Bi1"/>
      <sheetName val="Phan_tich1"/>
      <sheetName val="TH_Vat_tu1"/>
      <sheetName val="TH_Kinh_phi1"/>
      <sheetName val="TH_MTC1"/>
      <sheetName val="TH_N_Cong1"/>
      <sheetName val="Bang_KL1"/>
      <sheetName val="Daf_11"/>
      <sheetName val="경비2내역"/>
      <sheetName val="공사개요-C"/>
      <sheetName val="PROCURE"/>
      <sheetName val="노무DB"/>
      <sheetName val="수량분개내역"/>
      <sheetName val="Tool"/>
      <sheetName val="DATA-2 장비LIST"/>
      <sheetName val="광통신 견적내역서1"/>
      <sheetName val="투찰(하수)"/>
      <sheetName val="케이블수량재료"/>
      <sheetName val="D200"/>
      <sheetName val="F4-F7"/>
      <sheetName val="name"/>
      <sheetName val="PC, G.Slab"/>
      <sheetName val="율촌법률사무소2내역"/>
      <sheetName val="중기근거"/>
      <sheetName val="특별땅고르기"/>
      <sheetName val="일위-1"/>
      <sheetName val="노무비명세서"/>
      <sheetName val="교수설계"/>
      <sheetName val="연결관수량 (2)"/>
      <sheetName val="사다리"/>
      <sheetName val="철집"/>
      <sheetName val="재료할증"/>
      <sheetName val="원가계산서구조조정"/>
      <sheetName val="영창26"/>
      <sheetName val="상수도토공집계표"/>
      <sheetName val="봉방동근생"/>
      <sheetName val="라멘수량"/>
      <sheetName val="부경대총괄내역서"/>
      <sheetName val="주차장(T4)"/>
      <sheetName val="산출근거1"/>
      <sheetName val="40총괄"/>
      <sheetName val="40집계"/>
      <sheetName val="변경내역"/>
      <sheetName val="보도공제면적"/>
      <sheetName val="수습"/>
      <sheetName val="노임,기계경비"/>
      <sheetName val="토공집계(rp)"/>
      <sheetName val="앵커(3안)"/>
      <sheetName val="차압계산"/>
      <sheetName val="1.수량집계"/>
      <sheetName val="AIR SHOWER(3인용)"/>
      <sheetName val="포장공사"/>
      <sheetName val="합계"/>
      <sheetName val="archi(본사)"/>
      <sheetName val="알맹이"/>
      <sheetName val="총공사내역서"/>
      <sheetName val="공사직종별노임"/>
      <sheetName val="48전력선로일위"/>
      <sheetName val="면적산출근거(실측)"/>
      <sheetName val="내역기준"/>
      <sheetName val="유효폭의 계산"/>
      <sheetName val="암거날개벽"/>
      <sheetName val="전기일위목록"/>
      <sheetName val="국도접속 차도부수량"/>
      <sheetName val="입상내역"/>
      <sheetName val="기타 정보통신공사"/>
      <sheetName val="직원자료입력"/>
      <sheetName val="재료단가"/>
      <sheetName val="기존단가 (2)"/>
      <sheetName val="우수공,맨홀,집수정"/>
      <sheetName val="집계표(용역원실배기)"/>
      <sheetName val="실정보사유서"/>
      <sheetName val="원가계산서 과기원"/>
      <sheetName val="0.내역서  갑지"/>
      <sheetName val="1.내역서 "/>
      <sheetName val="2-1.수량산출근거"/>
      <sheetName val="2-2.노무비산출근거"/>
      <sheetName val="3.단가조사표"/>
      <sheetName val="3.단가대비표"/>
      <sheetName val="4.설변사유"/>
      <sheetName val="2-7.인건비산출근거"/>
      <sheetName val="3-1.설변사유"/>
      <sheetName val="3-2.공사비증감"/>
      <sheetName val="3-3.내역서"/>
      <sheetName val="3-4.단가대비표(기존)"/>
      <sheetName val="3-5.단가대비표(신규)"/>
      <sheetName val="3-6.일위대가목록"/>
      <sheetName val="3-7.일위대가"/>
      <sheetName val="3-8.물량산출근거"/>
      <sheetName val="3-9.인건비산출근거"/>
      <sheetName val="고강도 지수판 스리브업체선정"/>
      <sheetName val="업체구매견적서"/>
      <sheetName val="3.단가대비표 "/>
      <sheetName val="3.단가적용현황"/>
      <sheetName val="기성청구서"/>
      <sheetName val="기성검사원"/>
      <sheetName val="노면표시단위수량(안전지대및노상장애물)"/>
      <sheetName val="노면표시단위수량(방향및방면지시)"/>
      <sheetName val="노면표시단위수량(문자및기타기호)"/>
      <sheetName val="노면표시단위수량(차선)"/>
      <sheetName val="노면표시단위수량(횡단보도)"/>
      <sheetName val="계약서"/>
      <sheetName val="수량산출표"/>
      <sheetName val="포장(수량)-관로부"/>
      <sheetName val="공기압축기실"/>
      <sheetName val="도근좌표"/>
      <sheetName val="자재일람"/>
      <sheetName val="환율"/>
      <sheetName val="백호우계수"/>
      <sheetName val="건축원가계산서"/>
      <sheetName val="현장설명"/>
      <sheetName val="환경보전비B"/>
      <sheetName val="가옥철거(지장물조서)"/>
      <sheetName val="종배수관설치현황"/>
      <sheetName val="증감대비표"/>
      <sheetName val="4.하중산정"/>
      <sheetName val="6월 출고 일일보고"/>
      <sheetName val="기성부분 내역집계표-기계공사"/>
      <sheetName val="1호토공"/>
      <sheetName val="1Month+Sheet2!"/>
      <sheetName val="수량분배표"/>
      <sheetName val="DATA 입력부"/>
      <sheetName val="내역서(중수)"/>
      <sheetName val="8설7발"/>
      <sheetName val="BOX 본체"/>
      <sheetName val="제수변 수량집계표(보통)"/>
      <sheetName val="양수장(기계)"/>
      <sheetName val="중간"/>
      <sheetName val="접합수량(피벗)"/>
      <sheetName val="Toolbox"/>
      <sheetName val="신림자금"/>
      <sheetName val="하도급원가계산총괄표(식재)"/>
      <sheetName val="단가파주4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7-1.인건비"/>
      <sheetName val="지하"/>
      <sheetName val="7급줄떼공"/>
      <sheetName val="당정동공통이수"/>
      <sheetName val="당정동경상이수"/>
      <sheetName val="지역"/>
      <sheetName val="CABLE"/>
      <sheetName val="건축공사집계"/>
      <sheetName val="오수공수량집계표"/>
      <sheetName val="B"/>
      <sheetName val="전기내역"/>
      <sheetName val="상부집계표"/>
      <sheetName val="관급"/>
      <sheetName val="초기화면1"/>
      <sheetName val="유별자산배수"/>
      <sheetName val="2.2.2입적표"/>
      <sheetName val="Sheet17"/>
      <sheetName val="시설국장자료"/>
      <sheetName val="교대"/>
      <sheetName val="가시설(TYPE-A)"/>
      <sheetName val="포장수량"/>
      <sheetName val="산출집계표"/>
      <sheetName val="참조자료"/>
      <sheetName val="기계경비산출기준"/>
      <sheetName val="기계경비목록"/>
      <sheetName val="건설기계가격1"/>
      <sheetName val="회사기초자료"/>
      <sheetName val="부대공수량산출"/>
      <sheetName val="공통갑지"/>
      <sheetName val="기성청구조서"/>
      <sheetName val="수량간지코드"/>
      <sheetName val="수량목차코드"/>
      <sheetName val="금속및금속창호"/>
      <sheetName val="값"/>
      <sheetName val="한일양산"/>
      <sheetName val="서울대규장각(가시설흙막이)"/>
      <sheetName val="일위대가 "/>
      <sheetName val="2.관대집계표"/>
      <sheetName val="수불계획서(전체)"/>
      <sheetName val="투입비분석표"/>
      <sheetName val="형식 - 1-2-3"/>
      <sheetName val="정부노임"/>
      <sheetName val="일위(PN)"/>
      <sheetName val="203"/>
      <sheetName val="99노임단_x0007_"/>
      <sheetName val="99노임단쌇"/>
      <sheetName val="documentation"/>
      <sheetName val="중기목록"/>
      <sheetName val="정보매체A동"/>
      <sheetName val="N10(미지급)_2"/>
      <sheetName val="간지03_)"/>
      <sheetName val="1_레미콘"/>
      <sheetName val="2_관집계"/>
      <sheetName val="3_제수밸브"/>
      <sheetName val="4_각종주철제"/>
      <sheetName val="5_유량계"/>
      <sheetName val="1_골재집계"/>
      <sheetName val="2_철근집계"/>
      <sheetName val="3_관세척"/>
      <sheetName val="4_분기관"/>
      <sheetName val="상수공_토공집계표"/>
      <sheetName val="1_폐기물집계표"/>
      <sheetName val="PAINT_(2)"/>
      <sheetName val="S_중기사용료"/>
      <sheetName val="I_설계조건"/>
      <sheetName val="Project_Brief"/>
      <sheetName val="static_cal"/>
      <sheetName val="Total_Progress_(2)"/>
      <sheetName val="1_일반수량산출근거"/>
      <sheetName val="DI_전처리_단가집(GP1_실적가)"/>
      <sheetName val="Financial_impact"/>
      <sheetName val="Sch7a_(토요일)"/>
      <sheetName val="남양시작동자105노65기1_3화1_2"/>
      <sheetName val="TRE_TABLE"/>
      <sheetName val="흙막이_개산견적"/>
      <sheetName val="암거_제원표-1단계"/>
      <sheetName val="C_배수관공"/>
      <sheetName val="2_건축"/>
      <sheetName val="97_사업추정(WEKI)"/>
      <sheetName val="CAP"/>
      <sheetName val="Var."/>
      <sheetName val="R"/>
      <sheetName val="정리"/>
      <sheetName val="dV&amp;Cl"/>
      <sheetName val="CB"/>
      <sheetName val="XZLC004_PART2"/>
      <sheetName val="중기(목록)"/>
      <sheetName val="일위대가(목록)"/>
      <sheetName val="관전식시설제원"/>
      <sheetName val="구조물공(집계)"/>
      <sheetName val="HSA"/>
      <sheetName val="SPEC"/>
      <sheetName val="자재(원원+원대)"/>
      <sheetName val="터널전기"/>
      <sheetName val="MATRLDATA"/>
      <sheetName val="INPUT_TABLE"/>
      <sheetName val="말뚝물량"/>
      <sheetName val="CODE1"/>
      <sheetName val="CODE2"/>
      <sheetName val="무근깨기"/>
      <sheetName val="Macr_x0000__x0000__x0005__x0000_纠瀝"/>
      <sheetName val="VXXXXXXX"/>
      <sheetName val="토공유동표"/>
      <sheetName val="IMPEADENCE H_x0000_Ԁ_x0000_怀ȅ㨍"/>
      <sheetName val="IMPEADENCE é_x0000_Ԁ_x0000__x0000_ᛅ_xde17_"/>
      <sheetName val="견"/>
      <sheetName val="출하생산일보"/>
      <sheetName val="토공계산서(부체도로)"/>
      <sheetName val="SGC_RATE"/>
      <sheetName val="Bang_gia"/>
      <sheetName val="HRG_BHN"/>
      <sheetName val="NSA_fr_Revit"/>
      <sheetName val="BXLDL"/>
      <sheetName val="DM.ChiPhi"/>
      <sheetName val="May TC"/>
      <sheetName val="Nhan cong"/>
      <sheetName val="Area Cal"/>
      <sheetName val="DTICH (Full)"/>
      <sheetName val="DGG"/>
      <sheetName val="DTICH(FDC)"/>
      <sheetName val="CP3-DI"/>
      <sheetName val="Bldg"/>
      <sheetName val="CostDB"/>
      <sheetName val="견적의뢰"/>
      <sheetName val="가시설총괄"/>
      <sheetName val="첨부2"/>
      <sheetName val="국가별"/>
      <sheetName val="수액원료"/>
      <sheetName val="시산표"/>
      <sheetName val="공정"/>
      <sheetName val="종목코드"/>
      <sheetName val="linehaul cost model (2)"/>
      <sheetName val="확산동"/>
      <sheetName val="운반"/>
      <sheetName val="제출계산서"/>
      <sheetName val="위치"/>
      <sheetName val=" "/>
      <sheetName val="자재 및 폐기물견적(20È됀"/>
      <sheetName val="계산중"/>
      <sheetName val="횡배위치"/>
      <sheetName val="HX"/>
      <sheetName val="FOOTING단면¬"/>
      <sheetName val="4.2내역서"/>
      <sheetName val="TOT"/>
      <sheetName val="설계서(갑지)"/>
      <sheetName val="Macro(_x0000__x0000__x0005__x0000_"/>
      <sheetName val="2000"/>
      <sheetName val="총중목"/>
      <sheetName val="맨홀토"/>
      <sheetName val="Take-Off"/>
      <sheetName val="사각수로관단수"/>
      <sheetName val="집수정단위수량산출"/>
      <sheetName val="총체보활공정표"/>
      <sheetName val="그레이더"/>
      <sheetName val="단가비교표 (계측제어)"/>
      <sheetName val="버스운행안내"/>
      <sheetName val="근태계획서"/>
      <sheetName val="_____________hb___1___________2"/>
      <sheetName val="022᠀"/>
      <sheetName val="공통부대"/>
      <sheetName val="분양가표"/>
      <sheetName val="LOADS"/>
      <sheetName val="REINF."/>
      <sheetName val="BOX(1_5X1°_x0000__x0000_"/>
      <sheetName val="BOX-15_x0000__x0000_"/>
      <sheetName val="IMPEADENCE H"/>
      <sheetName val="IMPEADENCE é"/>
      <sheetName val="조은인력명세서"/>
      <sheetName val="삼성전기"/>
      <sheetName val="단지조성공(_x0000__x0000__x0005_"/>
      <sheetName val="단지조성공(_x0000__x0000_ﾈ"/>
      <sheetName val="STEEL BOX 단면설계(SEC.8)"/>
      <sheetName val="4.하중"/>
      <sheetName val="0.9x0.9"/>
      <sheetName val="L측형구집계"/>
      <sheetName val="suk(mac)"/>
      <sheetName val="고양동1"/>
      <sheetName val="0.9토공"/>
      <sheetName val="사용성검토"/>
      <sheetName val="간접비"/>
      <sheetName val="현장식당(1)"/>
      <sheetName val="아주기계"/>
      <sheetName val="제경비산출서"/>
      <sheetName val="(C)원내역"/>
      <sheetName val="Eq. Mobilization"/>
      <sheetName val="전동기"/>
      <sheetName val="기초도면제작"/>
      <sheetName val="load"/>
      <sheetName val="#4 PSV"/>
      <sheetName val="조직표"/>
      <sheetName val="기본파일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사유서"/>
      <sheetName val="자재집계 (2)"/>
      <sheetName val="(1)본선수량집계"/>
      <sheetName val="옥외등신설"/>
      <sheetName val="저케CV22신설"/>
      <sheetName val="저케CV38신설"/>
      <sheetName val="저케CV8신설"/>
      <sheetName val="접지3종"/>
      <sheetName val="정거장 설계조건"/>
      <sheetName val="노면표지 수량"/>
      <sheetName val="토공사"/>
      <sheetName val="AIR_SHOWER(3인용)"/>
      <sheetName val="시간당중기사용료"/>
      <sheetName val="asd"/>
      <sheetName val="인공산출"/>
      <sheetName val="매원개착터널총괄"/>
      <sheetName val="가시설단위수량"/>
      <sheetName val="2_토목공사1"/>
      <sheetName val="AS포장복구_1"/>
      <sheetName val="2-1__경관조명_내역총괄표1"/>
      <sheetName val="개별직종노임단가(2003_9)1"/>
      <sheetName val="_상부공통집계(총괄)1"/>
      <sheetName val="실행내역(10_13)1"/>
      <sheetName val="참여현황_(직원)1"/>
      <sheetName val="노임단가_(2)1"/>
      <sheetName val="기존건물_깨기원단위1"/>
      <sheetName val="EQUIP_LIST1"/>
      <sheetName val="철근량_산정1"/>
      <sheetName val="총_원가계산1"/>
      <sheetName val="슬래브_-연속(3경간)1"/>
      <sheetName val="1~9_하중계산1"/>
      <sheetName val="노_표-조1"/>
      <sheetName val="1_토공"/>
      <sheetName val="2F_회의실견적(5_14_일대)1"/>
      <sheetName val="대3류_1"/>
      <sheetName val="내역-_CCTV1"/>
      <sheetName val="건설사업관리_공제요율1"/>
      <sheetName val="건설공사_감리원_배치기준1"/>
      <sheetName val="책임감리_공제요율1"/>
      <sheetName val="경율산정_XLS"/>
      <sheetName val="GT_1050x650"/>
      <sheetName val="주공_갑지"/>
      <sheetName val="1_견적보고서"/>
      <sheetName val="Bldg_Brkdown"/>
      <sheetName val="12)아이디어_목록_및_개략평가"/>
      <sheetName val="11)VE_예비검토서"/>
      <sheetName val="15-3)VE제안서(가치향상_등)"/>
      <sheetName val="단가산출서_(2)1"/>
      <sheetName val="노임단가(직종번호_순)"/>
      <sheetName val="11_1_단면hwp1"/>
      <sheetName val="4_공통갑지"/>
      <sheetName val="설내역서_2"/>
      <sheetName val="청_구2"/>
      <sheetName val="공사비_증감_내역서2"/>
      <sheetName val="Customer_Databas2"/>
      <sheetName val="배수공_주요자재_집계표1"/>
      <sheetName val="전_기1"/>
      <sheetName val="내역서_(2)1"/>
      <sheetName val="사__업__비__수__지__예__산__서2"/>
      <sheetName val="옹벽공_수량집계표2"/>
      <sheetName val="A-8_PD(도로중앙)2"/>
      <sheetName val="06_일위대가목록1"/>
      <sheetName val="4_내진설계1"/>
      <sheetName val="_ｹ-ﾌﾞﾙ1"/>
      <sheetName val="지구_리스트1"/>
      <sheetName val="효성CB_1P기초1"/>
      <sheetName val="1_CB2"/>
      <sheetName val="Flaer_Area2"/>
      <sheetName val="4_2_1_마루높이_검토1"/>
      <sheetName val="하도급_검토1"/>
      <sheetName val="3_하중계산1"/>
      <sheetName val="단_box1"/>
      <sheetName val="중강당_내역1"/>
      <sheetName val="지장물_철거_물량_산출서1"/>
      <sheetName val="HRSG_SMALL072201"/>
      <sheetName val="90_03실행_"/>
      <sheetName val="코스모공장_(어음)"/>
      <sheetName val="노임_및_중기단가1"/>
      <sheetName val="개별직종노임단가(2005_1)"/>
      <sheetName val="아파트_내역1"/>
      <sheetName val="A_견적"/>
      <sheetName val="1_3_1절점좌표"/>
      <sheetName val="1_1설계기준"/>
      <sheetName val="인건비_1"/>
      <sheetName val="원가계산서_"/>
      <sheetName val="2_대외공문1"/>
      <sheetName val="입출재고현황_(2)"/>
      <sheetName val="1_RAMP-A"/>
      <sheetName val="사본___b_balju"/>
      <sheetName val="ESC_(공정표기준)"/>
      <sheetName val="중기조종사_단위단가"/>
      <sheetName val="일위대가_"/>
      <sheetName val="2_관대집계표"/>
      <sheetName val="형식_-_1-2-3"/>
      <sheetName val="99노임단"/>
      <sheetName val="암거_제원표-1단계1"/>
      <sheetName val="C_배수관공1"/>
      <sheetName val="연결관수량_(2)"/>
      <sheetName val="1_수량집계"/>
      <sheetName val="AIR_SHOWER(3인용)1"/>
      <sheetName val="유효폭의_계산"/>
      <sheetName val="국도접속_차도부수량"/>
      <sheetName val="기타_정보통신공사"/>
      <sheetName val="기존단가_(2)"/>
      <sheetName val="원가계산서_과기원"/>
      <sheetName val="0_내역서__갑지"/>
      <sheetName val="1_내역서_"/>
      <sheetName val="2-1_수량산출근거"/>
      <sheetName val="2-2_노무비산출근거"/>
      <sheetName val="3_단가조사표"/>
      <sheetName val="3_단가대비표"/>
      <sheetName val="4_설변사유"/>
      <sheetName val="2-7_인건비산출근거"/>
      <sheetName val="3-1_설변사유"/>
      <sheetName val="3-2_공사비증감"/>
      <sheetName val="3-3_내역서"/>
      <sheetName val="3-4_단가대비표(기존)"/>
      <sheetName val="3-5_단가대비표(신규)"/>
      <sheetName val="3-6_일위대가목록"/>
      <sheetName val="3-7_일위대가"/>
      <sheetName val="3-8_물량산출근거"/>
      <sheetName val="3-9_인건비산출근거"/>
      <sheetName val="고강도_지수판_스리브업체선정"/>
      <sheetName val="3_단가대비표_"/>
      <sheetName val="3_단가적용현황"/>
      <sheetName val="4_하중산정"/>
      <sheetName val="6월_출고_일일보고"/>
      <sheetName val="기성부분_내역집계표-기계공사"/>
      <sheetName val="DATA_입력부"/>
      <sheetName val="BOX_본체"/>
      <sheetName val="제수변_수량집계표(보통)"/>
      <sheetName val="일위대가56-1_"/>
      <sheetName val="일위대가71-1_"/>
      <sheetName val="일위대가74-1_"/>
      <sheetName val="7-1_인건비"/>
      <sheetName val="2_2_2입적표"/>
      <sheetName val="Eq__Mobilization"/>
      <sheetName val="#4_PSV"/>
      <sheetName val="일위대가76-1_"/>
      <sheetName val="일위대가77-1_"/>
      <sheetName val="일위대가78-1_"/>
      <sheetName val="자재집계_(2)"/>
      <sheetName val="정거장_설계조건"/>
      <sheetName val="노면표지_수량"/>
      <sheetName val="직접노무"/>
      <sheetName val="직접재료"/>
      <sheetName val="직종표"/>
      <sheetName val="집"/>
      <sheetName val="일위총괄"/>
      <sheetName val="출력"/>
      <sheetName val="근로자명단"/>
      <sheetName val="친환경주택"/>
      <sheetName val="6.7현장운영"/>
      <sheetName val="자단"/>
      <sheetName val="48일위"/>
      <sheetName val="48수량"/>
      <sheetName val="22수량"/>
      <sheetName val="49일위"/>
      <sheetName val="22일위"/>
      <sheetName val="49수량"/>
      <sheetName val="내역(포장)"/>
      <sheetName val="01 Summary"/>
      <sheetName val="CW,HW,NW"/>
      <sheetName val="SAN"/>
      <sheetName val="03 Rev.Log"/>
      <sheetName val="설비(제출)"/>
      <sheetName val="주요자재집계"/>
      <sheetName val="횡배수관수량집계"/>
      <sheetName val="횡배수관기초"/>
      <sheetName val="수량산출(음암)"/>
      <sheetName val="결재"/>
      <sheetName val="식재(예송)"/>
      <sheetName val="G2설비도급"/>
      <sheetName val="Requirement(Work Crew)"/>
      <sheetName val="주요재료비(원본)"/>
      <sheetName val="2000.05"/>
      <sheetName val="적요"/>
      <sheetName val="식생블럭"/>
      <sheetName val="용소리교"/>
      <sheetName val="CABLE SIZE-1"/>
      <sheetName val="전통건설"/>
      <sheetName val="49"/>
      <sheetName val="전력간선(신설)"/>
      <sheetName val="기초입력 DATA"/>
      <sheetName val="포장공총괄수량집계표"/>
      <sheetName val="판매시설"/>
      <sheetName val="길어깨단위"/>
      <sheetName val="역T형옹벽(3.0)"/>
      <sheetName val="9509"/>
      <sheetName val="절대건들지마시오"/>
      <sheetName val="케이블트레이"/>
      <sheetName val="토목내역서(변경1)"/>
      <sheetName val="keyword"/>
      <sheetName val="Macr"/>
      <sheetName val="Macro("/>
      <sheetName val="입찰내역"/>
      <sheetName val="우배수"/>
      <sheetName val="DGVL"/>
      <sheetName val="THKP957"/>
      <sheetName val="Tính giá NC"/>
      <sheetName val="Đầu vào"/>
      <sheetName val="Tiên lượng"/>
      <sheetName val="SL cước"/>
      <sheetName val="BAC THO"/>
      <sheetName val="DINHMU-DONGIA"/>
      <sheetName val="CAP NGAM HA THE"/>
      <sheetName val="CPVL CHIEU SANG"/>
      <sheetName val="BTK TT3P"/>
      <sheetName val="BANG KE TRU"/>
      <sheetName val="Gia vat tu"/>
      <sheetName val="PhÇnCK"/>
      <sheetName val="Tongke"/>
      <sheetName val="Annex B"/>
      <sheetName val="Analisa_Gabungan"/>
      <sheetName val="KINH_PHI_TONG_HOP"/>
      <sheetName val="Dinh_muc_CP_KTCB_khac"/>
      <sheetName val="TEN_HANG_MUC_"/>
      <sheetName val="BAOCHE_A"/>
      <sheetName val="Đơn_Giá_"/>
      <sheetName val="단가(마감)"/>
      <sheetName val="자재 집羘ↈ"/>
      <sheetName val="Div2"/>
      <sheetName val="노무비산정"/>
      <sheetName val="밸è欀N"/>
      <sheetName val="Be跀璕"/>
      <sheetName val="C_DATA"/>
      <sheetName val="Macro(缈ď헾⼕"/>
      <sheetName val="동일대내"/>
      <sheetName val="직접비"/>
      <sheetName val="노임목록"/>
      <sheetName val="Lr"/>
      <sheetName val="산업"/>
      <sheetName val="2.재료비"/>
      <sheetName val="12.보오링"/>
      <sheetName val="18.공내수압탄성자연"/>
      <sheetName val="NN"/>
      <sheetName val="매인"/>
      <sheetName val="c_balju"/>
      <sheetName val="1호맨홀수량산출"/>
      <sheetName val="공사요율"/>
      <sheetName val="결재란"/>
      <sheetName val="2.견적조건 정보"/>
      <sheetName val="공간분류체계"/>
      <sheetName val="부위별항목"/>
      <sheetName val="영향요인"/>
      <sheetName val="궤도연장(종합)"/>
      <sheetName val="궤도연장(2단계)"/>
      <sheetName val="궤도연장(1단계)"/>
      <sheetName val="궤도부설연장1단계"/>
      <sheetName val="산근cad용"/>
      <sheetName val="산근(계단)"/>
      <sheetName val="슬래브일반(포항방향 B=12.3m)"/>
      <sheetName val="일반수량산출"/>
      <sheetName val="건설기계가격"/>
      <sheetName val="보고서"/>
      <sheetName val="건설기계"/>
      <sheetName val="산림조사비"/>
      <sheetName val="요율표"/>
      <sheetName val="신고분기설정참고"/>
      <sheetName val="거래처자료등록"/>
      <sheetName val="중기가격"/>
      <sheetName val="현장관리비 산출내역"/>
      <sheetName val="5정거장"/>
      <sheetName val="1-3길내기"/>
      <sheetName val="C1.공사개요"/>
      <sheetName val="A1.스케쥴"/>
      <sheetName val="PIER토수량"/>
      <sheetName val="설명"/>
      <sheetName val="부가세별도"/>
      <sheetName val="업체자료"/>
      <sheetName val="97(US,EP,PCT,KR)"/>
      <sheetName val="블록(들고리8개)"/>
      <sheetName val="FAB计算式"/>
      <sheetName val="CUB结算式"/>
      <sheetName val="FAB B01计算式"/>
      <sheetName val="室外计算式"/>
      <sheetName val="5.물량산출서"/>
      <sheetName val="산출근거(9)"/>
      <sheetName val="입력용"/>
      <sheetName val="입력용집계"/>
      <sheetName val="폐기물발생(처리)내역-1"/>
      <sheetName val="빙축열"/>
      <sheetName val="절단표"/>
      <sheetName val="UNIT"/>
      <sheetName val="모래기초"/>
      <sheetName val="신푝지1"/>
      <sheetName val="3.2주형지지보"/>
      <sheetName val="상수도내역서"/>
      <sheetName val="1. 총괄 집계표"/>
      <sheetName val="공조기휀"/>
      <sheetName val="본선 토공 분배표"/>
      <sheetName val="기계설비품셈"/>
      <sheetName val="기시공토적"/>
      <sheetName val="공정자료2"/>
      <sheetName val="표지(예시)"/>
      <sheetName val="설계서"/>
      <sheetName val="콘크스"/>
      <sheetName val="협력업체기성(첨부)"/>
      <sheetName val="HC-04"/>
      <sheetName val="개소별수량산출"/>
      <sheetName val="나.설계조건"/>
      <sheetName val="5.장비(안)"/>
      <sheetName val="입찰품의서"/>
      <sheetName val="견적가"/>
      <sheetName val="2012노임단가"/>
      <sheetName val="스파이더산출근거"/>
      <sheetName val="본댐설계"/>
      <sheetName val="SCHE"/>
      <sheetName val="설계총괄표"/>
      <sheetName val="공사품旼ã"/>
      <sheetName val="신평리 권리자명부"/>
      <sheetName val="산출"/>
      <sheetName val="자동제어"/>
      <sheetName val="수주현황2월"/>
      <sheetName val="PIPE(UG)내역"/>
      <sheetName val="변수값"/>
      <sheetName val="0"/>
      <sheetName val="1.취수장"/>
      <sheetName val="(참고)지급수수료"/>
      <sheetName val="점검총괄"/>
      <sheetName val="공사내역서"/>
      <sheetName val="표준내역"/>
      <sheetName val="PILE"/>
      <sheetName val="LOPCALC"/>
      <sheetName val="스톱로그내역"/>
      <sheetName val="품목납기"/>
      <sheetName val="SANTOGO"/>
      <sheetName val="공종목록표"/>
      <sheetName val="전국현황"/>
      <sheetName val="현장청취복명서"/>
      <sheetName val="전산output"/>
      <sheetName val="구분자"/>
      <sheetName val="도면명"/>
      <sheetName val="100만평"/>
      <sheetName val="내역단위"/>
      <sheetName val="코드명"/>
      <sheetName val="구조물단위표"/>
      <sheetName val="관포설품"/>
      <sheetName val="동원단위"/>
      <sheetName val="구조물절단규격"/>
      <sheetName val="거리별운반단가"/>
      <sheetName val="돈암사업"/>
      <sheetName val="노임산출서"/>
      <sheetName val="單價表단가표"/>
      <sheetName val="FAB消防报警"/>
      <sheetName val="설계예산서(2_소천우회토목)"/>
      <sheetName val="취수탑"/>
      <sheetName val="현황판"/>
      <sheetName val="상부"/>
      <sheetName val="맨홀공수량집계"/>
      <sheetName val="1호맨홀수량집계"/>
      <sheetName val="2호맨홀수량집계"/>
      <sheetName val="3호맨홀수량집계"/>
      <sheetName val="맨홀뚜껑단위수량"/>
      <sheetName val="설계공통자료입력"/>
      <sheetName val="품셈표"/>
      <sheetName val="공사개별자료입력"/>
      <sheetName val="공사비예산서"/>
      <sheetName val="광장"/>
      <sheetName val="주소"/>
      <sheetName val="국소별공정"/>
      <sheetName val="조_x0000__x0000__x0005_"/>
      <sheetName val="작업 반복"/>
      <sheetName val="적용단가표"/>
      <sheetName val="변경당시노임단가표"/>
      <sheetName val="설계서(7)"/>
      <sheetName val="참고"/>
      <sheetName val="2006계약"/>
      <sheetName val="배수공 내역서 적용수량"/>
      <sheetName val="개비온집계"/>
      <sheetName val="개비온 단위"/>
      <sheetName val="상하차비용(기계상차)"/>
      <sheetName val="수간보호"/>
      <sheetName val="운반비"/>
      <sheetName val="평균토피고"/>
      <sheetName val="96갑지"/>
      <sheetName val="접속 SLAB,_x0000_밢Ȳ_x0000__x0000__x0000_Ā_x0000_뮰ᖸ"/>
      <sheetName val="설계예산서0"/>
      <sheetName val="Be"/>
      <sheetName val="규준틀"/>
      <sheetName val="장문교(대전)"/>
      <sheetName val="GGJ0824"/>
      <sheetName val="단면_(_x0000__x0000_"/>
      <sheetName val="Dircet Buried"/>
      <sheetName val="Duct Bank"/>
      <sheetName val="갑지 "/>
      <sheetName val="철거공-조경"/>
      <sheetName val="콘크리트 블록 유형별 수량"/>
      <sheetName val="JOKUN"/>
      <sheetName val="Macro(뛠Ŕ殺0"/>
      <sheetName val="최灩辏ퟝ"/>
      <sheetName val="2000_x0000__x0000__x0019__x0000_"/>
      <sheetName val="KLHT"/>
      <sheetName val="做法表"/>
      <sheetName val="sub struc-Omission"/>
      <sheetName val="比率"/>
      <sheetName val="数据库"/>
      <sheetName val="Giathanh1m3BT"/>
      <sheetName val="SPS"/>
      <sheetName val="V.c noi bo"/>
      <sheetName val="DGiaDZ"/>
      <sheetName val="TT"/>
      <sheetName val="DGXDCB_DD"/>
      <sheetName val="Don gia III"/>
      <sheetName val="Don gia CT"/>
      <sheetName val="proj"/>
      <sheetName val="Macr_x0000__x0000__x0005__x0000_旐ƽ"/>
      <sheetName val="CONSTRUCTION Cၒ_x0000__x0000__x0000__x0000__x0000_Ā_x0000_"/>
      <sheetName val="Be_x0000_䇪"/>
      <sheetName val="단면_(☈⣇"/>
      <sheetName val="단면_(턠̓"/>
      <sheetName val="단면_(ᖠ㋭"/>
      <sheetName val="단면_(䑰ᑻ"/>
      <sheetName val="가설배관"/>
      <sheetName val="항_x0000_"/>
      <sheetName val="음_x0000__x0000_Ԁ"/>
      <sheetName val="자재 집_x0000_꟣"/>
      <sheetName val="잡철물"/>
      <sheetName val="Chi phi khac 4.3KH-CP"/>
      <sheetName val="Personnaliser votre facture"/>
      <sheetName val="공사내역서(을)실¬"/>
      <sheetName val="총괄집계표(통합)"/>
      <sheetName val="일식견적목록표"/>
      <sheetName val="1단계 (2)"/>
      <sheetName val="환경평가"/>
      <sheetName val="인구"/>
      <sheetName val="원"/>
      <sheetName val="교통안전시설집계표"/>
      <sheetName val="안양동교 1안"/>
      <sheetName val="진입로 지세할증산출(다사분기)"/>
      <sheetName val=" FURNACE현설"/>
      <sheetName val="물푸기"/>
      <sheetName val="eq_data"/>
      <sheetName val="실행(1)"/>
      <sheetName val="C3"/>
      <sheetName val="유림콘도"/>
      <sheetName val="인원배치"/>
      <sheetName val="선수금"/>
      <sheetName val="부하자료"/>
      <sheetName val="Manmonth(입력)"/>
      <sheetName val="제잡비계산"/>
      <sheetName val="총괄BOQ"/>
      <sheetName val="16-1"/>
      <sheetName val="인입관수량총괄"/>
      <sheetName val="집 계 표"/>
      <sheetName val="내역서1"/>
      <sheetName val="FORM-0"/>
      <sheetName val="직접경비호표"/>
      <sheetName val="1공구원가계산서"/>
      <sheetName val="지역별수출"/>
      <sheetName val="효동종합건설(주)"/>
      <sheetName val="공사비예"/>
      <sheetName val="6.간접공사비 外"/>
      <sheetName val="RE9604"/>
      <sheetName val="토목-물가"/>
      <sheetName val="산출서양식01"/>
      <sheetName val="일용노무비지급명세서(7)"/>
      <sheetName val="중기가동(7)"/>
      <sheetName val="유입량"/>
      <sheetName val="직접재료비데이타"/>
      <sheetName val="부대단위수량"/>
      <sheetName val="조경수목"/>
      <sheetName val="퇴직공제부금"/>
      <sheetName val="평균노임"/>
      <sheetName val="기본가정"/>
      <sheetName val="기별(종합)"/>
      <sheetName val="참조 (2)"/>
      <sheetName val="1공구 건정토건 토공"/>
      <sheetName val="발주참고#"/>
      <sheetName val="기준단가현황"/>
      <sheetName val="공사개요(입력)"/>
      <sheetName val="마스터"/>
      <sheetName val="출자한도"/>
      <sheetName val="산출근거(수정)"/>
      <sheetName val="간접비 총괄표"/>
      <sheetName val="옥외외등집계표"/>
      <sheetName val="1안"/>
      <sheetName val="2004일위대가"/>
      <sheetName val="일용노임단가"/>
      <sheetName val="기본사항"/>
      <sheetName val="적정심사"/>
      <sheetName val="터파기_x0000__x0000_료"/>
      <sheetName val="출력표-본사"/>
      <sheetName val="기계경비집계"/>
      <sheetName val="단가산출 (2)"/>
      <sheetName val="시중노임"/>
      <sheetName val="설비비3"/>
      <sheetName val="본실행경비"/>
      <sheetName val="건축일"/>
      <sheetName val="수납장배치도"/>
      <sheetName val="울산자금"/>
      <sheetName val="단가결정"/>
      <sheetName val="현관비DATA"/>
      <sheetName val="2@ BOX"/>
      <sheetName val="DB구축"/>
      <sheetName val="BEND LOSS"/>
      <sheetName val="배수관토공"/>
      <sheetName val="맨홀접합조서"/>
      <sheetName val="TOTAL3"/>
      <sheetName val="2월 노임대장"/>
      <sheetName val="물가"/>
      <sheetName val="강관 및 부속"/>
      <sheetName val="피벗테이블데이터분석"/>
      <sheetName val="노원열병합  건축공사기성내역서"/>
      <sheetName val="REACTION(USE평시)"/>
      <sheetName val="REACTION(USD지진시)"/>
      <sheetName val="배력철근"/>
      <sheetName val="소분류목록"/>
      <sheetName val="Output"/>
      <sheetName val="기자재수량"/>
      <sheetName val="선금급신청서"/>
      <sheetName val="설비비4"/>
      <sheetName val="타공종포장공제집계표"/>
      <sheetName val="공틀공사"/>
      <sheetName val="5-3.지급자재수불현황"/>
      <sheetName val="유리"/>
      <sheetName val="공통"/>
      <sheetName val="옹벽1"/>
      <sheetName val="건축(을)"/>
      <sheetName val="인건-측정"/>
      <sheetName val="설치자재"/>
      <sheetName val="단중"/>
      <sheetName val="산근1"/>
      <sheetName val="노무"/>
      <sheetName val="L집(수평부)"/>
      <sheetName val="L집(성토부)"/>
      <sheetName val="비탈면보호공수량산출"/>
      <sheetName val="STAND20"/>
      <sheetName val="기성부분액내역서(국고)"/>
      <sheetName val="관로수량총괄집계표"/>
      <sheetName val="준공정산보고서"/>
      <sheetName val="부대"/>
      <sheetName val="도로구조물산근"/>
      <sheetName val="우수맨홀 수량 및 높이 집계"/>
      <sheetName val="우수맨홀(차도측2호)"/>
      <sheetName val="특2호각형맨홀(차도측)"/>
      <sheetName val="특3호각형맨홀(차도측)"/>
      <sheetName val="특4호각형맨홀(차도측)"/>
      <sheetName val="우수맨홀(보도측2호)"/>
      <sheetName val="특2호각형맨홀(보도측)"/>
      <sheetName val="암거맨홀(차도측)"/>
      <sheetName val="터파기"/>
      <sheetName val="FPA"/>
      <sheetName val="순수개발"/>
      <sheetName val="L_RPTB~1"/>
      <sheetName val="견적기준"/>
      <sheetName val="E총"/>
      <sheetName val="SKETCH"/>
      <sheetName val="내역(중앙)"/>
      <sheetName val="내역(창신)"/>
      <sheetName val="건축토목내역"/>
      <sheetName val="단가산출_(2)"/>
      <sheetName val="A1"/>
      <sheetName val="터파기_x005f_x0000__x005f_x0000_료"/>
      <sheetName val="보완토적"/>
      <sheetName val="설계변경내역서"/>
      <sheetName val="공사내역(2003년)"/>
      <sheetName val="CCS"/>
      <sheetName val="역T형옹벽단위수량"/>
      <sheetName val="변수2"/>
      <sheetName val="저항"/>
      <sheetName val="슬래브(PF)(하류)"/>
      <sheetName val="11"/>
      <sheetName val="상수구조화편집부표"/>
      <sheetName val="FB25JN"/>
      <sheetName val="본공사"/>
      <sheetName val="수로교"/>
      <sheetName val="날개수량1.5"/>
      <sheetName val="지수적용공사비내역서"/>
      <sheetName val="가설공사"/>
      <sheetName val="심사"/>
      <sheetName val="2_단면_x0000__x0000_"/>
      <sheetName val="연속벽¼_x0000_"/>
      <sheetName val="U형개거"/>
      <sheetName val="일용직내역"/>
      <sheetName val="1SPAN"/>
      <sheetName val="(당氐⿾_x0000__x0000_"/>
      <sheetName val="(당_x0000__x0000__x0005__x0000_"/>
      <sheetName val="토량산출서"/>
      <sheetName val="차도,토사-150"/>
      <sheetName val="차도,풍화암-150"/>
      <sheetName val="차도,발파암-150"/>
      <sheetName val="차도,토사-200"/>
      <sheetName val="차도,풍화암-200"/>
      <sheetName val="차도,발파암-200"/>
      <sheetName val="차도,토사-300"/>
      <sheetName val="차도,풍화암-300"/>
      <sheetName val="차도,발파암-300"/>
      <sheetName val="차도,토사-400"/>
      <sheetName val="차도,풍화암-400"/>
      <sheetName val="차도,발파암-400"/>
      <sheetName val="상수관연장조서"/>
      <sheetName val="포장자재총집계"/>
      <sheetName val="포장수량총괄표"/>
      <sheetName val="아스콘포장(대로1류)"/>
      <sheetName val="아스콘포장(대로2.3류)"/>
      <sheetName val="아스콘포장(중2,3로)"/>
      <sheetName val="아스콘포장(소로)"/>
      <sheetName val="L형 측구하부(대1류)"/>
      <sheetName val="L형 측구하부(대2.3류)"/>
      <sheetName val="L형 측구하부(중1.2.3류)"/>
      <sheetName val="L형 측구하부(소로)"/>
      <sheetName val="투수콘포장"/>
      <sheetName val="고압브럭포장"/>
      <sheetName val="유도.점자블럭포장"/>
      <sheetName val="L형측구및경계석단위수량"/>
      <sheetName val="L형측구.대로(우수받이부)"/>
      <sheetName val="L형측구.중로(우수받이부)"/>
      <sheetName val="L형측구소로(우수받이부)"/>
      <sheetName val="자전거도로경계석"/>
      <sheetName val="대지경계블럭"/>
      <sheetName val="가로수분단위수량"/>
      <sheetName val="표지판재료단위수량"/>
      <sheetName val="과속방지턱단위수량"/>
      <sheetName val="볼라드단위수량"/>
      <sheetName val="면적입력"/>
      <sheetName val="D-3109"/>
      <sheetName val="내역서 (변경단가)"/>
      <sheetName val="상촌2교-일반수량집계"/>
      <sheetName val="포장절단"/>
      <sheetName val="5.2.6~7공사요율"/>
      <sheetName val="일 위 대 가 표"/>
      <sheetName val="고상실행"/>
      <sheetName val="1袼ࣉ"/>
      <sheetName val="시멘,골재"/>
      <sheetName val="콘크집계"/>
      <sheetName val="낙차공"/>
      <sheetName val="자재집계1"/>
      <sheetName val="측구날개벽"/>
      <sheetName val="노무비지급명세"/>
      <sheetName val="기성내역서"/>
      <sheetName val="13후반노무비"/>
      <sheetName val="1.설계기준 "/>
      <sheetName val="부대집계"/>
      <sheetName val="수자재단위당"/>
      <sheetName val="공정율"/>
      <sheetName val="90.0_x0000_"/>
      <sheetName val="지지력"/>
      <sheetName val="매출현황"/>
      <sheetName val="입력정보"/>
      <sheetName val="일위집계"/>
      <sheetName val="퇴직금(울산천상)"/>
      <sheetName val="정산"/>
      <sheetName val="5"/>
      <sheetName val="선그높이산정"/>
      <sheetName val="공제단위수량"/>
      <sheetName val="공제"/>
      <sheetName val="날개1.5"/>
      <sheetName val="날개토공1.5"/>
      <sheetName val="접속도로물량"/>
      <sheetName val="sum1 (2)"/>
      <sheetName val="도급양식"/>
      <sheetName val="5월급여"/>
      <sheetName val="공종구간"/>
      <sheetName val="ELEC"/>
      <sheetName val="관로조서"/>
      <sheetName val="전체_1설계"/>
      <sheetName val="앉음벽 (2)"/>
      <sheetName val="인버트단위수량"/>
      <sheetName val="내역서2안"/>
      <sheetName val="패널"/>
      <sheetName val="TYPE-1"/>
      <sheetName val="공정증감대ㅈ표"/>
      <sheetName val="단면계수(상부)"/>
      <sheetName val="휴지통"/>
      <sheetName val="편입토지조서"/>
      <sheetName val="치수표"/>
      <sheetName val="산출서"/>
      <sheetName val="동물이동통로"/>
      <sheetName val="접속도수량집계표"/>
      <sheetName val="AS복구"/>
      <sheetName val="중기터파기"/>
      <sheetName val="중기상차"/>
      <sheetName val="작성방법"/>
      <sheetName val="4.전기"/>
      <sheetName val="우석문틀"/>
      <sheetName val="Resource2"/>
      <sheetName val="표준건축비"/>
      <sheetName val="도담구내 개소별 명세"/>
      <sheetName val="2.1  노무비 평균단가산출"/>
      <sheetName val="98지급계획"/>
      <sheetName val="기성갑지"/>
      <sheetName val="토사절취"/>
      <sheetName val="수량산출서집계"/>
      <sheetName val="반중력식옹벽"/>
      <sheetName val="적점"/>
      <sheetName val="내역(가지)"/>
      <sheetName val="우수받이수량산출"/>
      <sheetName val="집수정수량집계"/>
      <sheetName val="각종측구수량집계"/>
      <sheetName val="접속도로1"/>
      <sheetName val="옹벽철근집계표"/>
      <sheetName val="단가비교"/>
      <sheetName val="예산총괄"/>
      <sheetName val="상반기손익차2총괄"/>
      <sheetName val="95년12월말"/>
      <sheetName val="5. 현장관리비(new) "/>
      <sheetName val="YOEMAGUM"/>
      <sheetName val="포장공집"/>
      <sheetName val="1-3.조건,바닥판 "/>
      <sheetName val="DA"/>
      <sheetName val="관로토공(보통암)"/>
      <sheetName val="관로토공(연암)"/>
      <sheetName val="관로토공(토사)"/>
      <sheetName val="관로토공(풍화암)"/>
      <sheetName val="리핑암"/>
      <sheetName val="보통암"/>
      <sheetName val="연결관조서 (토사)"/>
      <sheetName val="연결관수량"/>
      <sheetName val="연암"/>
      <sheetName val="우수받이BOX토공"/>
      <sheetName val="우수받이관로토공"/>
      <sheetName val="토사"/>
      <sheetName val="도색집계"/>
      <sheetName val="401"/>
      <sheetName val="집수정단면도 (2)"/>
      <sheetName val="퍼스트"/>
      <sheetName val="재정비내역"/>
      <sheetName val="지적고시내역"/>
      <sheetName val="재적표"/>
      <sheetName val="판정1교토공"/>
      <sheetName val="기계공사"/>
      <sheetName val="공사비총"/>
      <sheetName val="NAI"/>
      <sheetName val="수량산출목록표"/>
      <sheetName val="공사비총괄"/>
      <sheetName val="만년달력"/>
      <sheetName val="공종별예산조서"/>
      <sheetName val="간노_콘"/>
      <sheetName val="수목데이타 "/>
      <sheetName val="관리비비계상"/>
      <sheetName val="앉음벽_(2)"/>
      <sheetName val="도담구내_개소별_명세"/>
      <sheetName val="2_1__노무비_평균단가산출"/>
      <sheetName val="4_전기"/>
      <sheetName val="P_M_별"/>
      <sheetName val="설산1_나"/>
      <sheetName val="5__현장관리비(new)_"/>
      <sheetName val="1_취수장"/>
      <sheetName val="1-3_조건,바닥판_"/>
      <sheetName val="안양동교_1안"/>
      <sheetName val="연결관조서_(토사)"/>
      <sheetName val="원가총괄"/>
      <sheetName val="A LINE"/>
      <sheetName val="spc 배관견적"/>
      <sheetName val="현장조사"/>
      <sheetName val="총괄집계표"/>
      <sheetName val="매입(1~3월)"/>
      <sheetName val="매입(10~12월)"/>
      <sheetName val="매입(4~6월)"/>
      <sheetName val="매입(7~9월)"/>
      <sheetName val="대비2"/>
      <sheetName val="2000년 공정표"/>
      <sheetName val="대가목록"/>
      <sheetName val="영업소실적"/>
      <sheetName val="SH-F"/>
      <sheetName val="public area"/>
      <sheetName val="02"/>
      <sheetName val=" 03"/>
      <sheetName val="04"/>
      <sheetName val="05"/>
      <sheetName val="06"/>
      <sheetName val="07"/>
      <sheetName val="08"/>
      <sheetName val="09"/>
      <sheetName val="01AC"/>
      <sheetName val="도로포장면적산출(1)"/>
      <sheetName val="우수관연장및터파기고"/>
      <sheetName val="할증 "/>
      <sheetName val="구조물토적"/>
      <sheetName val="중간부"/>
      <sheetName val="CAL(1)."/>
      <sheetName val="견적산출"/>
      <sheetName val="3.1.1 마루높이결정"/>
      <sheetName val="콘_재료분리(1)"/>
      <sheetName val="내역-1"/>
      <sheetName val="샤워실위생"/>
      <sheetName val="교량전기"/>
      <sheetName val="기성 (2)"/>
      <sheetName val="실행갑지"/>
      <sheetName val="총(신설)"/>
      <sheetName val="노임단가자료"/>
      <sheetName val="정보요약"/>
      <sheetName val="BEND_LOSS"/>
      <sheetName val="2월_노임대장"/>
      <sheetName val="강관_및_부속"/>
      <sheetName val="2@_BOX"/>
      <sheetName val="현장"/>
      <sheetName val="3.바닥판  "/>
      <sheetName val="작업내용 (종합)"/>
      <sheetName val="작업사항(추가)"/>
      <sheetName val="계좌입금의뢰서(서암)"/>
      <sheetName val="청구집계"/>
      <sheetName val="계좌입금의뢰서(장안)"/>
      <sheetName val="계좌입금의뢰서(장안) (출력용)"/>
      <sheetName val="1.노무비(직영)-서암"/>
      <sheetName val="1.노무비(직영)-장안"/>
      <sheetName val="노무대장(직영)-서암"/>
      <sheetName val="노무대장(직영)-장안"/>
      <sheetName val="노무대장(직영)-장안(직영)"/>
      <sheetName val="노무대장(직영)-장안(제초)"/>
      <sheetName val="노무대장(직영)-장안(예초)"/>
      <sheetName val="1.노무비 (대영)"/>
      <sheetName val="노무대장(대영)"/>
      <sheetName val="노무대장(직영)-장안 (직영)"/>
      <sheetName val="노무대장(직영)-장안 (제초 및 잔디)"/>
      <sheetName val="노무대장(직영)-장안 (예초)"/>
      <sheetName val="재료비(세부) "/>
      <sheetName val="3.외주비"/>
      <sheetName val="4.운반비"/>
      <sheetName val="4-1운반비기안문서"/>
      <sheetName val="4-2주간운반비"/>
      <sheetName val="5.장비비"/>
      <sheetName val="장비사용내역"/>
      <sheetName val="6.현장관리비"/>
      <sheetName val="전도금사용내역서"/>
      <sheetName val="7.안전관리비"/>
      <sheetName val="7-1안전관리비상세"/>
      <sheetName val="8.간접노무비"/>
      <sheetName val="9.기타경비"/>
      <sheetName val="기타경비 세부"/>
      <sheetName val="적용건축"/>
      <sheetName val="단가입력"/>
      <sheetName val="최종전사PL"/>
      <sheetName val="접속도로집계"/>
      <sheetName val="터파기??료"/>
      <sheetName val="CAL."/>
      <sheetName val="설비비2"/>
      <sheetName val="설비비5"/>
      <sheetName val="설비비6"/>
      <sheetName val="설비비1"/>
      <sheetName val="가로등위치"/>
      <sheetName val="공제량"/>
      <sheetName val="지장물건일위대가"/>
      <sheetName val="자판실행"/>
      <sheetName val="신당동집계표"/>
      <sheetName val="1.일위대가"/>
      <sheetName val="부안일위"/>
      <sheetName val="일반전기(가설, 접지)"/>
      <sheetName val="99년하반기"/>
      <sheetName val="4.1DNR기계(공법)"/>
      <sheetName val="설원"/>
      <sheetName val="TEST1"/>
      <sheetName val="노임 단가"/>
      <sheetName val="집행내역(190403)"/>
      <sheetName val="데이터"/>
      <sheetName val="사업총괄"/>
      <sheetName val="전등설비"/>
      <sheetName val="Macro"/>
      <sheetName val="LD TX"/>
      <sheetName val="신공항A-9(원가수정)"/>
      <sheetName val="junggi"/>
      <sheetName val="수목조서 "/>
      <sheetName val="제수,우수,통신,소화전물건조서"/>
      <sheetName val="한전주물건조서"/>
      <sheetName val="지장물적용유무"/>
      <sheetName val="RDP2"/>
      <sheetName val="12CGOU"/>
      <sheetName val="SP-B1"/>
      <sheetName val="base"/>
      <sheetName val="계획금액"/>
      <sheetName val="분석대장"/>
      <sheetName val="단가조사표(노무비)"/>
      <sheetName val="제수변수량"/>
      <sheetName val="제조원가"/>
      <sheetName val="설비원가"/>
      <sheetName val="L_RPTB03_01"/>
      <sheetName val="A5"/>
      <sheetName val="주안3차A-A"/>
      <sheetName val="1호맨홀가감수량"/>
      <sheetName val="______PROJECT_hb___1__________2"/>
      <sheetName val="환율및유가"/>
      <sheetName val="총괄철근집계표"/>
      <sheetName val="현장관리"/>
      <sheetName val="0303"/>
      <sheetName val="예가내역서"/>
      <sheetName val="검토"/>
      <sheetName val="LG제품"/>
      <sheetName val="P4-3"/>
      <sheetName val="집1"/>
      <sheetName val="0000_x0000_"/>
      <sheetName val="Project Name"/>
      <sheetName val="Deliver Date"/>
      <sheetName val="Staff"/>
      <sheetName val="Quotation"/>
      <sheetName val="electrical"/>
      <sheetName val="THIET DAT"/>
      <sheetName val="DU LIEU"/>
      <sheetName val="CTGT"/>
      <sheetName val="CBD-PRICE"/>
      <sheetName val="TAIKHOAN"/>
      <sheetName val="tra_vat_lieu"/>
      <sheetName val="Ma_TP"/>
      <sheetName val="tuong"/>
      <sheetName val="SUMMARY QUANTITIES"/>
      <sheetName val="chiettinh"/>
      <sheetName val="비교표"/>
      <sheetName val="배수량"/>
      <sheetName val="노견단위수량"/>
      <sheetName val="하부철근수량"/>
      <sheetName val="7단가"/>
      <sheetName val="BDATA"/>
      <sheetName val="변압기 및 발전기 용량"/>
      <sheetName val="TH thiet bi"/>
      <sheetName val="TH may TC"/>
      <sheetName val="DM Chi phi"/>
      <sheetName val="Bang khoi luong"/>
      <sheetName val="bridge # 1"/>
      <sheetName val="XNT7"/>
      <sheetName val="Areas"/>
      <sheetName val="149-2"/>
      <sheetName val="BQMPALOC"/>
      <sheetName val="SPL4"/>
      <sheetName val="Analisa"/>
      <sheetName val="광양 3기 유입수"/>
      <sheetName val="CONSTRUCTION COMPON³_x0000_Ԁ"/>
      <sheetName val="맨홀조서"/>
      <sheetName val="A-Presale Payment Schedule"/>
      <sheetName val="cable _x0003_謀䀃읋戂"/>
      <sheetName val="적용대가산출근거"/>
      <sheetName val="costing_堀ⷔ"/>
      <sheetName val="costing_ꧧ"/>
      <sheetName val="costing_栀蓂"/>
      <sheetName val="DATA1"/>
      <sheetName val="97년추정손익계산서"/>
      <sheetName val="2_가_x0000__x0000__x0000_"/>
      <sheetName val="지(2)"/>
      <sheetName val="변경내역대비표(2)"/>
      <sheetName val="오수표시테이프단위수량"/>
      <sheetName val="공사비증감(P4) "/>
      <sheetName val="기구조직"/>
      <sheetName val="TOTAL1"/>
      <sheetName val="수목데이타"/>
      <sheetName val=" 토목 처리장도급내역서 "/>
      <sheetName val="수목보호틀연장조서"/>
      <sheetName val="콘크리트포장철거"/>
      <sheetName val="공종검토(1순위4공종)"/>
      <sheetName val="공종검토(4순위8공종) "/>
      <sheetName val="공종검토(7순위3공종)"/>
      <sheetName val="공종검토(8순위9공종)"/>
      <sheetName val="공종검토(27순위24공종)"/>
      <sheetName val="제원입력"/>
      <sheetName val="재"/>
      <sheetName val="자"/>
      <sheetName val="실적(휴양)"/>
      <sheetName val="투찰내역서"/>
      <sheetName val="터널패턴구성"/>
      <sheetName val="Macro(조도)"/>
      <sheetName val="받이700"/>
      <sheetName val="분기관표식단위수량"/>
      <sheetName val="sand토적"/>
      <sheetName val="토목수량(공정)"/>
      <sheetName val="자금청구"/>
      <sheetName val="新철폐복2"/>
      <sheetName val="新철폐복3"/>
      <sheetName val="주공기준"/>
      <sheetName val="99 조정금액"/>
      <sheetName val="동일리 권리자명부"/>
      <sheetName val="면적평당공사비"/>
      <sheetName val="말고개터널조명전압강하"/>
      <sheetName val="부관맨홀조서"/>
      <sheetName val="신대방33(적용)"/>
      <sheetName val="시설물일위"/>
      <sheetName val="시멘트 및 골재량산출"/>
      <sheetName val="영업권조서"/>
      <sheetName val="토지조서"/>
      <sheetName val="노임단"/>
      <sheetName val="증명지번목록"/>
      <sheetName val="3연box"/>
      <sheetName val="물건조서"/>
      <sheetName val="계정별실적"/>
      <sheetName val="안정검토(온1)"/>
      <sheetName val="투찰금액"/>
      <sheetName val="추정설계"/>
      <sheetName val="2설계 (웅촌고연)"/>
      <sheetName val="토목내역서"/>
      <sheetName val="작업금지"/>
      <sheetName val="가압장구체수량산출서"/>
      <sheetName val="유입수문철근집계"/>
      <sheetName val="7급줄떼"/>
      <sheetName val="별첨4_전담운영PM(1)"/>
      <sheetName val="보호공"/>
      <sheetName val="원가계산 (2)"/>
      <sheetName val="주현(해보)"/>
      <sheetName val="주현(영광)"/>
      <sheetName val="포장총괄집계표"/>
      <sheetName val="5.정산서"/>
      <sheetName val="이설도로유용토"/>
      <sheetName val="구간별"/>
      <sheetName val="자가"/>
      <sheetName val="공양식"/>
      <sheetName val="이름표"/>
      <sheetName val="토지가격산출기초"/>
      <sheetName val="공시지가"/>
      <sheetName val="내역서(기성청구)"/>
      <sheetName val="5지진시"/>
      <sheetName val="여비"/>
      <sheetName val="규격"/>
      <sheetName val="교각"/>
      <sheetName val="2공종별예산조서"/>
      <sheetName val="노무단가"/>
      <sheetName val="호안공재료집계표"/>
      <sheetName val="A1(토공)"/>
      <sheetName val="A1(구조물)"/>
      <sheetName val="수량집계(1)"/>
      <sheetName val="철근집계표"/>
      <sheetName val="토공산근"/>
      <sheetName val="봉산운반"/>
      <sheetName val="24분기"/>
      <sheetName val="총괄내역서(도급)"/>
      <sheetName val="00임금"/>
      <sheetName val="복주일위대가"/>
      <sheetName val="8.1.에너지"/>
      <sheetName val="덧씌우기구간수량산출1"/>
      <sheetName val="新철폐복"/>
      <sheetName val="중사"/>
      <sheetName val="재료값"/>
      <sheetName val="3_공통공사_x0000_隒"/>
      <sheetName val="건공요율"/>
      <sheetName val="공종별내역서"/>
      <sheetName val="2019 단가내역"/>
      <sheetName val="신규일위대가목록"/>
      <sheetName val="신규일위대가"/>
      <sheetName val="신규자재단가조서"/>
      <sheetName val="현황사진"/>
      <sheetName val="수량-1순위(2차)TOTAL"/>
      <sheetName val="본관 관리동 공동구 1순위"/>
      <sheetName val="3계열 침전지 공동구 1순위"/>
      <sheetName val="착수정 공동구 1순위"/>
      <sheetName val="송수실 공동구 1순위"/>
      <sheetName val="1(자양배관실)"/>
      <sheetName val="1(자양계단실)"/>
      <sheetName val="1(자양외벽)"/>
      <sheetName val="직접시공계획서"/>
      <sheetName val="공사기본자료"/>
      <sheetName val="자재집게표 "/>
      <sheetName val="수배전반"/>
      <sheetName val="의뢰서"/>
      <sheetName val="전체공내역서"/>
      <sheetName val="마포토정"/>
      <sheetName val="1.시험비"/>
      <sheetName val="산출근거#2-3"/>
      <sheetName val=" 갑  지 "/>
      <sheetName val="기단"/>
      <sheetName val="10"/>
      <sheetName val="12"/>
      <sheetName val="13"/>
      <sheetName val="14"/>
      <sheetName val="16"/>
      <sheetName val="7"/>
      <sheetName val="8"/>
      <sheetName val="9"/>
      <sheetName val="투자비"/>
      <sheetName val="사업비"/>
      <sheetName val="조성원가DATA"/>
      <sheetName val="공구원가계산"/>
      <sheetName val="BM"/>
      <sheetName val="Elec LG"/>
      <sheetName val="TOYO"/>
      <sheetName val="사업량총괄"/>
      <sheetName val="UNIT-QT"/>
      <sheetName val="JUCK"/>
      <sheetName val="합의경상"/>
      <sheetName val="MEXICO-C"/>
      <sheetName val="송장"/>
      <sheetName val="장비내역서"/>
      <sheetName val="부하LOAD"/>
      <sheetName val="날개벽(TYPE3)"/>
      <sheetName val="2공구수량"/>
      <sheetName val="부하(반월)"/>
      <sheetName val="청구내역(9807)"/>
      <sheetName val="유동표(변경)"/>
      <sheetName val="가설건물"/>
      <sheetName val="공통(20-91)"/>
      <sheetName val="공용시설내역"/>
      <sheetName val="변경실행(2차) "/>
      <sheetName val="L-type"/>
      <sheetName val="부하(성남)"/>
      <sheetName val="외천교"/>
      <sheetName val="자재수량"/>
      <sheetName val="Macro(AT)"/>
      <sheetName val="동력부하(도산)"/>
      <sheetName val="MACRO(MCC)"/>
      <sheetName val="토공A"/>
      <sheetName val="5. 차단기 용량계산"/>
      <sheetName val="CA지입"/>
      <sheetName val="관리사무소"/>
      <sheetName val="다이꾸"/>
      <sheetName val="cost"/>
      <sheetName val="품의서"/>
      <sheetName val="FEXS"/>
      <sheetName val="7.1유효폭"/>
      <sheetName val="기계실"/>
      <sheetName val="입고장부 (4)"/>
      <sheetName val="EJ"/>
      <sheetName val="W-현원가"/>
      <sheetName val="조명율데이타"/>
      <sheetName val="매크로"/>
      <sheetName val="외주가공"/>
      <sheetName val="대구실행"/>
      <sheetName val="현장지지물물량"/>
      <sheetName val="현장관리비내역서"/>
      <sheetName val="J"/>
      <sheetName val="협조전"/>
      <sheetName val="지진시"/>
      <sheetName val="맨홀수량집계"/>
      <sheetName val="MBR9"/>
      <sheetName val="전력구구조물산근2구간"/>
      <sheetName val="BQ(실행)"/>
      <sheetName val="유동표"/>
      <sheetName val="LOAD-AY"/>
      <sheetName val="bearing"/>
      <sheetName val="굴착현장"/>
      <sheetName val="1공구(을)"/>
      <sheetName val="Cost bd-&quot;A&quot;"/>
      <sheetName val="L_RPTA05_목록"/>
      <sheetName val="IMP(MAIN)"/>
      <sheetName val="IMP (REACTOR)"/>
      <sheetName val="환률"/>
      <sheetName val="RAHMEN"/>
      <sheetName val="Languages"/>
      <sheetName val="명단원자료(이전)"/>
      <sheetName val="옹벽기초자료"/>
      <sheetName val="경상비"/>
      <sheetName val="실행예산"/>
      <sheetName val="현금"/>
      <sheetName val="부하(도서)"/>
      <sheetName val="E.P.T수량산출서"/>
      <sheetName val="타공종이기"/>
      <sheetName val="????"/>
      <sheetName val="Process"/>
      <sheetName val="C1ㅇ"/>
      <sheetName val="DG-LAP6"/>
      <sheetName val="工완성공사율"/>
      <sheetName val="96작생능"/>
      <sheetName val="견적정보"/>
      <sheetName val="토공(완충)"/>
      <sheetName val="가로등제어반 설치공사(수량)"/>
      <sheetName val="발신정보"/>
      <sheetName val="단가표 "/>
      <sheetName val="K"/>
      <sheetName val="내역서비교"/>
      <sheetName val="기성집계"/>
      <sheetName val="설계서(설치)"/>
      <sheetName val="Picture"/>
      <sheetName val="직원동원SCH"/>
      <sheetName val="전압강하계산"/>
      <sheetName val="양식"/>
      <sheetName val="ROOF(ALKALI)"/>
      <sheetName val="정산입력"/>
      <sheetName val="계산근거"/>
      <sheetName val="내역(2000년)"/>
      <sheetName val="Dae_Jiju"/>
      <sheetName val="Sikje_ingun"/>
      <sheetName val="TREE_D"/>
      <sheetName val="원데이타"/>
      <sheetName val="22-2M단"/>
      <sheetName val="22-1소단"/>
      <sheetName val="CATV"/>
      <sheetName val="조명률표"/>
      <sheetName val="설계자료"/>
      <sheetName val="아산추가1220"/>
      <sheetName val="교량명원본"/>
      <sheetName val="BOX제원원본"/>
      <sheetName val="표지판현황"/>
      <sheetName val="회사99"/>
      <sheetName val="노원열병합__건축공사기성내역서"/>
      <sheetName val="철근정산"/>
      <sheetName val="호안공"/>
      <sheetName val="TYPE-B 평균H"/>
      <sheetName val="실행품의서"/>
      <sheetName val="OZ049E"/>
      <sheetName val="토공및부대2차"/>
      <sheetName val="단위내역서"/>
      <sheetName val="처리단락"/>
      <sheetName val="LD"/>
      <sheetName val="약전닥트"/>
      <sheetName val="건축부하"/>
      <sheetName val="일지-H"/>
      <sheetName val="FA설치명세"/>
      <sheetName val="김포IO"/>
      <sheetName val="물량산출_LP-1"/>
      <sheetName val="물량산출_LP-2"/>
      <sheetName val="물량산출_LP-3"/>
      <sheetName val="물량산출_LP-4"/>
      <sheetName val="LXLIST1"/>
      <sheetName val="와동25-3(변경)"/>
      <sheetName val="96수출"/>
      <sheetName val="내역(정지)"/>
      <sheetName val="L형측구단위수량"/>
      <sheetName val="L형측구연장조서"/>
      <sheetName val="도로경계블럭단위수량"/>
      <sheetName val="도로경계블럭단위토공"/>
      <sheetName val="단가산출집계"/>
      <sheetName val="주사무실종합"/>
      <sheetName val="SRC-B3U2"/>
      <sheetName val="비대칭계수"/>
      <sheetName val="전동기 SPEC"/>
      <sheetName val="일반맨홀수량집계(A-7 LINE)"/>
      <sheetName val="변경실행(2차)_"/>
      <sheetName val="토공산출(주차장)"/>
      <sheetName val="매입"/>
      <sheetName val="토공산출 (아파트)"/>
      <sheetName val="운용방안"/>
      <sheetName val="월선수금"/>
      <sheetName val="8. 내진해석"/>
      <sheetName val="LEVEL0~4"/>
      <sheetName val="__Isyou_c_PJT_2000_R_6_____Fi_2"/>
      <sheetName val="PROJECT COST ESTIMATE (cont)"/>
      <sheetName val="일위대가(원본)"/>
      <sheetName val="집행(2-1)"/>
      <sheetName val="조명율"/>
      <sheetName val="Cost_bd-&quot;A&quot;"/>
      <sheetName val="사용자정의"/>
      <sheetName val="제품표준규격"/>
      <sheetName val="환율-LIBOR"/>
      <sheetName val="견적시담(송포2공구)"/>
      <sheetName val="출근부"/>
      <sheetName val="견적내역서"/>
      <sheetName val="견적접수"/>
      <sheetName val="오산갈곳"/>
      <sheetName val="#230,#235"/>
      <sheetName val="5공철탑검토표"/>
      <sheetName val="4공철탑검토"/>
      <sheetName val="설계내역(2001)"/>
      <sheetName val="아파트 "/>
      <sheetName val="잡비"/>
      <sheetName val="SE-611"/>
      <sheetName val="1을"/>
      <sheetName val="장비당단가 (1)"/>
      <sheetName val="선로정수계산"/>
      <sheetName val="관세,통관수수료,운반비"/>
      <sheetName val="경영혁신본부"/>
      <sheetName val="nomi "/>
      <sheetName val="3-1.CB"/>
      <sheetName val="MCC제원"/>
      <sheetName val="SUM (INQNO."/>
      <sheetName val="99.6"/>
      <sheetName val="자료(통합)"/>
      <sheetName val="대상공사(조달청)"/>
      <sheetName val="토목변경"/>
      <sheetName val="집수정단"/>
      <sheetName val="총계"/>
      <sheetName val="99관저"/>
      <sheetName val="관람석제출"/>
      <sheetName val="시설C"/>
      <sheetName val="사진"/>
      <sheetName val="2.내역서"/>
      <sheetName val="6.교좌면보강"/>
      <sheetName val="수로집계"/>
      <sheetName val="1차증가원가계산"/>
      <sheetName val="STORAGE"/>
      <sheetName val="TYPE-U800"/>
      <sheetName val="구동"/>
      <sheetName val="TOTAL인원"/>
      <sheetName val="Design Q'ty"/>
      <sheetName val="설계내"/>
      <sheetName val="조도계산(가로등NEW)"/>
      <sheetName val="L형옹벽측구"/>
      <sheetName val="MFAB"/>
      <sheetName val="MFRT"/>
      <sheetName val="MPKG"/>
      <sheetName val="MPRD"/>
      <sheetName val="전기설계변경"/>
      <sheetName val="참조(2)"/>
      <sheetName val="BR.1(원)"/>
      <sheetName val="예산서(6)"/>
      <sheetName val="COMPRESSOR"/>
      <sheetName val="WIND-EQ"/>
      <sheetName val="견적업체"/>
      <sheetName val="02 SLAB"/>
      <sheetName val="05 BOX"/>
      <sheetName val="---FAB#1업무일지---"/>
      <sheetName val="06_공정표"/>
      <sheetName val="D-3503"/>
      <sheetName val="물량산출근거"/>
      <sheetName val="FACTOR"/>
      <sheetName val="GRDBS"/>
      <sheetName val="전기품산출"/>
      <sheetName val="방음벽 기초 일반수량"/>
      <sheetName val="G.R300경비"/>
      <sheetName val="K1자재(3차등)"/>
      <sheetName val="____"/>
      <sheetName val="card1"/>
      <sheetName val="분석가정"/>
      <sheetName val="ATS단가"/>
      <sheetName val=" 내역"/>
      <sheetName val="순환펌프"/>
      <sheetName val="저수조"/>
      <sheetName val="급,배기팬"/>
      <sheetName val="급탕순환펌프"/>
      <sheetName val="4b Consolidated PL"/>
      <sheetName val="Proposal"/>
      <sheetName val="Oper Amount"/>
      <sheetName val="DATA(BAC)"/>
      <sheetName val="주형지지보"/>
      <sheetName val="현황CODE"/>
      <sheetName val="손익현황"/>
      <sheetName val="PLAN_FEB97"/>
      <sheetName val="LAB"/>
      <sheetName val="노원열병합__건축공사기성내역서1"/>
      <sheetName val="조도계산서_(도서)"/>
      <sheetName val="입고장부_(4)"/>
      <sheetName val="IMP_(REACTOR)"/>
      <sheetName val="7_1유효폭"/>
      <sheetName val="5__차단기_용량계산"/>
      <sheetName val="가로등제어반_설치공사(수량)"/>
      <sheetName val="E_P_T수량산출서"/>
      <sheetName val="단가표_"/>
      <sheetName val="3-1_CB"/>
      <sheetName val="2월가격표-ESG-1월"/>
      <sheetName val="가설경비"/>
      <sheetName val="여흥"/>
      <sheetName val="Sheet16 (2)"/>
      <sheetName val="일반수량총괄"/>
      <sheetName val="통신부문노무임"/>
      <sheetName val="5. 설계명세서"/>
      <sheetName val="SELTDATA"/>
      <sheetName val="구리토평1전기"/>
      <sheetName val="지표"/>
      <sheetName val="교량하부공"/>
      <sheetName val="21301동"/>
      <sheetName val="공종별 집계"/>
      <sheetName val="횡배수관단위수량"/>
      <sheetName val="L형옹벽(key)"/>
      <sheetName val="샘플표지"/>
      <sheetName val="총공사집계"/>
      <sheetName val="대가집계(1)"/>
      <sheetName val="대가집계"/>
      <sheetName val="집계(1)"/>
      <sheetName val="단가산출(1)"/>
      <sheetName val="대가표"/>
      <sheetName val="대가"/>
      <sheetName val="사토정산현황"/>
      <sheetName val="위치도"/>
      <sheetName val="단가대비표(미첨부)"/>
      <sheetName val="토적표(길명리)"/>
      <sheetName val="사토(토사)"/>
      <sheetName val="사토(리핑)"/>
      <sheetName val="사토(발파)"/>
      <sheetName val="사토(발파) (2)"/>
      <sheetName val="운반거리표"/>
      <sheetName val="자금총괄"/>
      <sheetName val="현장별청구"/>
      <sheetName val="자금집행집계표"/>
      <sheetName val="장비비"/>
      <sheetName val="미불금청구내역(민)"/>
      <sheetName val="카메라"/>
      <sheetName val="카메라2"/>
      <sheetName val="1회"/>
      <sheetName val="1회분"/>
      <sheetName val="2회"/>
      <sheetName val="2회분"/>
      <sheetName val="3회"/>
      <sheetName val="3회분"/>
      <sheetName val="4회"/>
      <sheetName val="4회분"/>
      <sheetName val="5회"/>
      <sheetName val="5회분"/>
      <sheetName val="6회"/>
      <sheetName val="6회분"/>
      <sheetName val="회"/>
      <sheetName val="회분"/>
      <sheetName val="1~5회분"/>
      <sheetName val="현장별집행"/>
      <sheetName val="10월식대(직영)"/>
      <sheetName val="9월철근공"/>
      <sheetName val="10월철근공 "/>
      <sheetName val="9월목공 "/>
      <sheetName val="10월목공 "/>
      <sheetName val="10월식대"/>
      <sheetName val="11월식대"/>
      <sheetName val="식대(5회)"/>
      <sheetName val="자금총괄(민)"/>
      <sheetName val="현장별자금청구(10)"/>
      <sheetName val="현장별청구(민)"/>
      <sheetName val="자금청구집계표"/>
      <sheetName val="자금청구집계표(민)"/>
      <sheetName val="자금청구(민2)"/>
      <sheetName val="하도자기성고(갑)"/>
      <sheetName val="하도자기성고(을)"/>
      <sheetName val="유류대"/>
      <sheetName val="중기가동"/>
      <sheetName val="미불금청구내역"/>
      <sheetName val="미불금(민)"/>
      <sheetName val="공사별 사정분석표-ㅌ"/>
      <sheetName val="자금청구내역"/>
      <sheetName val="자금청구서"/>
      <sheetName val="월기성검토서"/>
      <sheetName val="부대대비"/>
      <sheetName val="냉연집계"/>
      <sheetName val="2011년"/>
      <sheetName val="내역서(총)"/>
      <sheetName val="예산M12A"/>
      <sheetName val="BOQ건축"/>
      <sheetName val="beam"/>
      <sheetName val="APT내역"/>
      <sheetName val="감가상각"/>
      <sheetName val="CI_GL Mapping"/>
      <sheetName val="3본사"/>
      <sheetName val="운영 비용(Infra)-원가"/>
      <sheetName val="금액집계"/>
      <sheetName val="평형공사비"/>
      <sheetName val="NEWDRAW"/>
      <sheetName val="영업.일"/>
      <sheetName val="매부산출"/>
      <sheetName val="현관"/>
      <sheetName val="WORKSHOP"/>
      <sheetName val="동해title"/>
      <sheetName val="예산M2"/>
      <sheetName val="기성내역서표지"/>
      <sheetName val="예산변경사항"/>
      <sheetName val="분양금할인"/>
      <sheetName val="충주"/>
      <sheetName val="제출내역 (2)"/>
      <sheetName val="영업.일1"/>
      <sheetName val="coll#"/>
      <sheetName val="CC Down load 0716"/>
      <sheetName val="경상비내역"/>
      <sheetName val="총요약서"/>
      <sheetName val="저"/>
      <sheetName val="일반관리비"/>
      <sheetName val="1월"/>
      <sheetName val="사토(발파)_(2)"/>
      <sheetName val="10월철근공_"/>
      <sheetName val="9월목공_"/>
      <sheetName val="10월목공_"/>
      <sheetName val="공사별_사정분석표-ㅌ"/>
      <sheetName val="CI_GL_Mapping"/>
      <sheetName val="운영_비용(Infra)-원가"/>
      <sheetName val="최초침전지집계표"/>
      <sheetName val="Macro1 (2)"/>
      <sheetName val="Constant"/>
      <sheetName val="명단"/>
      <sheetName val="Code03"/>
      <sheetName val="입력그림"/>
      <sheetName val="3_공통공사_x0000_庘"/>
      <sheetName val="사기성 (2)"/>
      <sheetName val="기준비용"/>
      <sheetName val="MAT_N048"/>
      <sheetName val="견적(02.07)"/>
      <sheetName val="개인토지"/>
      <sheetName val="IMF Code"/>
      <sheetName val="Gia VLNCMTC"/>
      <sheetName val="WT-LIST"/>
      <sheetName val="스케즐"/>
      <sheetName val="VALUATESheet13"/>
      <sheetName val="L형집계"/>
      <sheetName val="전도금정산집계"/>
      <sheetName val="은행코드"/>
      <sheetName val="게비온"/>
      <sheetName val="관정"/>
      <sheetName val="배수관 날개벽"/>
      <sheetName val="box날개"/>
      <sheetName val="방호벽"/>
      <sheetName val="절단"/>
      <sheetName val="아스팔트포장"/>
      <sheetName val="U형측구"/>
      <sheetName val="J형측구"/>
      <sheetName val="진입로"/>
      <sheetName val="판매.DAT"/>
      <sheetName val="4.04건축(건축-주계약내역서)"/>
      <sheetName val="예정공정표 "/>
      <sheetName val="4.고용보험"/>
      <sheetName val="암센터"/>
      <sheetName val="수정계획3"/>
      <sheetName val="부재별산출서"/>
      <sheetName val="구체단위"/>
      <sheetName val="수목일위"/>
      <sheetName val="1호맨홀자연토공"/>
      <sheetName val="월별수입"/>
      <sheetName val="k2 foundation"/>
      <sheetName val="노면표시1"/>
      <sheetName val="산출3-전등"/>
      <sheetName val="산출4-조명제어"/>
      <sheetName val="산출5-전열"/>
      <sheetName val="산출7-유도등"/>
      <sheetName val="15-3)VE제안서(가치향_x0000_隒_x0000__x0000_"/>
      <sheetName val="01_Summary"/>
      <sheetName val="03_Rev_Log"/>
      <sheetName val="FAB_B01计算式"/>
      <sheetName val="5_물량산출서"/>
      <sheetName val="2_재료비"/>
      <sheetName val="12_보오링"/>
      <sheetName val="18_공내수압탄성자연"/>
      <sheetName val="2_견적조건_정보"/>
      <sheetName val="슬래브일반(포항방향_B=12_3m)"/>
      <sheetName val="6_7현장운영"/>
      <sheetName val="Module1"/>
      <sheetName val="Module2"/>
      <sheetName val="Module3"/>
      <sheetName val="Module4"/>
      <sheetName val="Module5"/>
      <sheetName val="Module6"/>
      <sheetName val="Module8"/>
      <sheetName val="Module9"/>
      <sheetName val="Module7"/>
      <sheetName val="Module11"/>
      <sheetName val="단면(RW1)"/>
      <sheetName val="YES"/>
      <sheetName val="1.수변전설비공사"/>
      <sheetName val="2. 동력설비 공사"/>
      <sheetName val="3. 조명설비공사"/>
      <sheetName val="4. 접지설비공사"/>
      <sheetName val="5. 통신설비 공사"/>
      <sheetName val="6. 전기방식설비공사"/>
      <sheetName val="6.전기방식 설비공사(2)"/>
      <sheetName val="7.방호설비공사"/>
      <sheetName val="8.가설전기공사"/>
      <sheetName val="2000.11월설계내역"/>
      <sheetName val="소야공정계획표"/>
      <sheetName val="기숙사"/>
      <sheetName val="화장실"/>
      <sheetName val="총집계-1"/>
      <sheetName val="총집계-2"/>
      <sheetName val="원가-1"/>
      <sheetName val="원가-2"/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복구량산정 및 전용회선 사용"/>
      <sheetName val="호계"/>
      <sheetName val="제암"/>
      <sheetName val="월마트"/>
      <sheetName val="월드컵"/>
      <sheetName val="Sheet7"/>
      <sheetName val="변경사유"/>
      <sheetName val="가옥조명원가계"/>
      <sheetName val="가옥조명내역서"/>
      <sheetName val="산출집계"/>
      <sheetName val="산출근거서"/>
      <sheetName val="신규품목"/>
      <sheetName val="수량표지"/>
      <sheetName val="공구손료"/>
      <sheetName val="4월 실적추정(건축+토목)"/>
      <sheetName val="4월 실적추정(건축)"/>
      <sheetName val="내역(설계)"/>
      <sheetName val="부대공사비"/>
      <sheetName val="현장관리비집계표"/>
      <sheetName val="주상도"/>
      <sheetName val="- INFORMATION -"/>
      <sheetName val="관급내역서"/>
      <sheetName val="이전비내역서"/>
      <sheetName val="물량"/>
      <sheetName val="배선설계"/>
      <sheetName val="부하계산"/>
      <sheetName val="기초산출서"/>
      <sheetName val="장비단가산출"/>
      <sheetName val="t형"/>
      <sheetName val="VXXXX"/>
      <sheetName val="VXXXXX"/>
      <sheetName val="1.수변전설비"/>
      <sheetName val="2.전력간선"/>
      <sheetName val="3.동력"/>
      <sheetName val="4.전등"/>
      <sheetName val="5.전열"/>
      <sheetName val="6.약전"/>
      <sheetName val="7.소방"/>
      <sheetName val="8.방송"/>
      <sheetName val="9.조명제어"/>
      <sheetName val="10.철거공사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JJ"/>
      <sheetName val="설 계"/>
      <sheetName val="ASP포장"/>
      <sheetName val="에너지동"/>
      <sheetName val="견적조건(을지)"/>
      <sheetName val="3차설계"/>
      <sheetName val="3.바닥판설계"/>
      <sheetName val="일위대가표 (2)"/>
      <sheetName val="Testing"/>
      <sheetName val="IP좌표"/>
      <sheetName val="부재력정리"/>
      <sheetName val="NEYOK"/>
      <sheetName val="NOMUBI"/>
      <sheetName val="원가계산서 (총괄)"/>
      <sheetName val="원가계산서 (건축)"/>
      <sheetName val="(총괄집계)"/>
      <sheetName val="단위세대"/>
      <sheetName val="가설공사내역"/>
      <sheetName val="General Data"/>
      <sheetName val="차도조도계산"/>
      <sheetName val="자재단가표"/>
      <sheetName val="1.전차선조정"/>
      <sheetName val="2.조가선조정"/>
      <sheetName val="3.급전선신설"/>
      <sheetName val="4.급전선철거"/>
      <sheetName val="5.고배선철거"/>
      <sheetName val="6.고압케이블신설"/>
      <sheetName val="7.비절연선조정"/>
      <sheetName val="8.가동브래키트이설"/>
      <sheetName val="9.H형강주신설(9m)"/>
      <sheetName val="10.강관주신설(9m)"/>
      <sheetName val="11.H강주철거(11m)"/>
      <sheetName val="11.H형강기초"/>
      <sheetName val="13.강관주기초"/>
      <sheetName val="14.장력조정장치신설"/>
      <sheetName val="15.장력조정장치철거   "/>
      <sheetName val="16.콘주철거(9m)"/>
      <sheetName val="17.지선신설(보통)"/>
      <sheetName val="18.지선신설(v형)"/>
      <sheetName val="19.지선철거"/>
      <sheetName val="20.기중개폐기신설"/>
      <sheetName val="0.집계"/>
      <sheetName val="가로등부표"/>
      <sheetName val="매립"/>
      <sheetName val="BID-도로"/>
      <sheetName val="Æ¯º°±³½Ç"/>
      <sheetName val="±â¼÷»ç"/>
      <sheetName val="È­Àå½Ç"/>
      <sheetName val="ÃÑÁý°è-1"/>
      <sheetName val="ÃÑÁý°è-2"/>
      <sheetName val="¿ø°¡-1"/>
      <sheetName val="¿ø°¡-2"/>
      <sheetName val="ÃÑ¹°·®Ç¥"/>
      <sheetName val="Á¤»ê¹°·®Ç¥"/>
      <sheetName val="Á¤»ê¼¼ºÎ¹°·®1Â÷ºÐ½ÇÀû"/>
      <sheetName val="Á¤»êº¹±¸·®"/>
      <sheetName val="ÀÏÀ§´ë°¡Ç¥(1)"/>
      <sheetName val="ÀÏÀ§´ë°¡Ç¥(2)"/>
      <sheetName val="ÀÚÀç´Ü°¡ºñ±³Ç¥"/>
      <sheetName val="º¹±¸·®»êÁ¤ ¹× Àü¿ëÈ¸¼± »ç¿ë"/>
      <sheetName val="³ëÀÓ´Ü°¡"/>
      <sheetName val="±â¾È"/>
      <sheetName val="°©Áö"/>
      <sheetName val="°ßÀû¼­"/>
      <sheetName val="³»¿ª¼­"/>
      <sheetName val="Ç¥Áö"/>
      <sheetName val="º¯°æ»çÀ¯"/>
      <sheetName val="°¡¿ÁÁ¶¸í¿ø°¡°è"/>
      <sheetName val="°¡¿ÁÁ¶¸í³»¿ª¼­"/>
      <sheetName val="»êÃâÁý°è"/>
      <sheetName val="»êÃâ±Ù°Å¼­"/>
      <sheetName val="½Å±ÔÇ°¸ñ"/>
      <sheetName val="¼ö·®Ç¥Áö"/>
      <sheetName val="°ø±¸¼Õ·á"/>
      <sheetName val="4¿ù ½ÇÀûÃßÁ¤(°ÇÃà+Åä¸ñ)"/>
      <sheetName val="4¿ù ½ÇÀûÃßÁ¤(°ÇÃà)"/>
      <sheetName val="È£°è"/>
      <sheetName val="Á¦¾Ï"/>
      <sheetName val="¿ù¸¶Æ®"/>
      <sheetName val="¿ùµåÄÅ"/>
      <sheetName val="ÀÏ¹Ý°ø»ç"/>
      <sheetName val="ÀÏÀ§´ë°¡"/>
      <sheetName val="¼³°è¿¹»ê¼­"/>
      <sheetName val="¼ö·®Áý°è"/>
      <sheetName val="ÃÑ°ý"/>
      <sheetName val="Åä¸ñ"/>
      <sheetName val="°¡·Îµî³»¿ª¼­"/>
      <sheetName val="¼ö·®»êÃâ¼­"/>
      <sheetName val="2000.11¿ù¼³°è³»¿ª"/>
      <sheetName val="´Ü°¡"/>
      <sheetName val="ÃÑ°ýÇ¥"/>
      <sheetName val="¸»¶ÒÁöÁö·Â»êÁ¤"/>
      <sheetName val="ÅÍÆÄ±â¹×Àç·á"/>
      <sheetName val="Áý°èÇ¥"/>
      <sheetName val="¼ö·®»êÃâ"/>
      <sheetName val="Àü¼± ¹× Àü¼±°ü"/>
      <sheetName val="½ÇÇàÃ¶°­ÇÏµµ"/>
      <sheetName val="³»¿ª¼­2¾È"/>
      <sheetName val="Á¶¸íÀ²Ç¥"/>
      <sheetName val="6È£±â"/>
      <sheetName val="´Ü°¡»êÃâ"/>
      <sheetName val="¼Ò¾ß°øÁ¤°èÈ¹Ç¥"/>
      <sheetName val="ÀÔÂû¾È"/>
      <sheetName val="ÇÏÁ¶¼­"/>
      <sheetName val="³»¿ª"/>
      <sheetName val="º¸Áõ¼ö¼ö·á»êÃâ"/>
      <sheetName val="ÁØ°Ë ³»¿ª¼­"/>
      <sheetName val="ºÀ¾ç~Á¶Â÷Àå°£°íÇÏ°³¸í(½Å¼³)"/>
      <sheetName val="¼ö¸ñµ¥ÀÌÅ¸ "/>
      <sheetName val="º¯¾Ð±â ¹× ¹ßÀü±â ¿ë·®"/>
      <sheetName val="ASPÆ÷Àå"/>
      <sheetName val="±â°è°æºñ"/>
      <sheetName val="1.¼öÀÎÅÍ³Î"/>
      <sheetName val="¿¹»êº¯°æ»çÇ×"/>
      <sheetName val="기계경비시간당손료목록"/>
      <sheetName val="돌망태단위수량"/>
      <sheetName val="공사원가계산서)"/>
      <sheetName val="내역집계표"/>
      <sheetName val="대가집계표"/>
      <sheetName val="대가전기"/>
      <sheetName val="집계표(관급)"/>
      <sheetName val="전기내역관급"/>
      <sheetName val="도급예정1199"/>
      <sheetName val="외주대비"/>
      <sheetName val="수정실행"/>
      <sheetName val="단가산출근거"/>
      <sheetName val="현장인원투입"/>
      <sheetName val="장비투입계획"/>
      <sheetName val="외주대비-구조물"/>
      <sheetName val="외주대비 -석축"/>
      <sheetName val="외주대비-구조물 (2)"/>
      <sheetName val="견적표지 (3)"/>
      <sheetName val="정태현"/>
      <sheetName val="입찰결과(DATA)"/>
      <sheetName val="발주설계서(당초)"/>
      <sheetName val="일위대가 집계표"/>
      <sheetName val="횡배수관토공수량"/>
      <sheetName val="제원.설계조건"/>
      <sheetName val="가공비"/>
      <sheetName val="투자효율분석"/>
      <sheetName val="단락전류-A"/>
      <sheetName val="DPRKMHDT"/>
      <sheetName val="출력-내역서"/>
      <sheetName val="날개벽(TYPE1)"/>
      <sheetName val="견적서세부내용"/>
      <sheetName val="견적내용입력"/>
      <sheetName val="일반맨홀수량집계"/>
      <sheetName val="EUPDAT2"/>
      <sheetName val="공사비내역서"/>
      <sheetName val="공사비 내역 (가)"/>
      <sheetName val="Top PO"/>
      <sheetName val="공종"/>
      <sheetName val="방송노임"/>
      <sheetName val="날개벽(좌,우=45도,75도)"/>
      <sheetName val="모델링"/>
      <sheetName val="mcc일위대가"/>
      <sheetName val="원본"/>
      <sheetName val="2006기계경비산출표"/>
      <sheetName val="고창터널(고창방향)"/>
      <sheetName val="아파트기별"/>
      <sheetName val="공리일"/>
      <sheetName val="예산갑지"/>
      <sheetName val="토목원가계산서"/>
      <sheetName val="토목원가"/>
      <sheetName val="집계장"/>
      <sheetName val="제외공종"/>
      <sheetName val="기계원가계산서"/>
      <sheetName val="기계원가"/>
      <sheetName val="가설내역"/>
      <sheetName val="갑지(가로)"/>
      <sheetName val="표지목차간지"/>
      <sheetName val="예산조서-총괄"/>
      <sheetName val="예산조서-신공항1"/>
      <sheetName val="가설물"/>
      <sheetName val="내역구성"/>
      <sheetName val="4원가"/>
      <sheetName val="임시급식"/>
      <sheetName val="옥외가스"/>
      <sheetName val="임시급식 (2)"/>
      <sheetName val="unit 4"/>
      <sheetName val="Summary Sheets"/>
      <sheetName val="일위목록-기"/>
      <sheetName val="6동"/>
      <sheetName val="Chart1"/>
      <sheetName val="단위내역목록"/>
      <sheetName val="원가(1)"/>
      <sheetName val="원가(2)"/>
      <sheetName val="통장출금액"/>
      <sheetName val="VA_code"/>
      <sheetName val="공종별원가계산"/>
      <sheetName val="연결관산출조서"/>
      <sheetName val="외주"/>
      <sheetName val="BASIC (2)"/>
      <sheetName val="참조-(1)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일집"/>
      <sheetName val="Tot-sum"/>
      <sheetName val="노원열병합  건축렀こ렀䡟ԯ_x0000_缀"/>
      <sheetName val="노원열병합  건축렀䡟ԯ_x0000_缀_x0000__x0000_"/>
      <sheetName val="노원열병합  건축︀ᇕ԰_x0000_缀_x0000__x0000_"/>
      <sheetName val="노원열병합  건축ﻕᇕ԰_x0000_缀_x0000__x0000_"/>
      <sheetName val="2.노무비명세서(난간대)"/>
      <sheetName val="2.사진대지"/>
      <sheetName val=" 견적서"/>
      <sheetName val="(2)"/>
      <sheetName val="3.사진대지"/>
      <sheetName val="22단가(철거)"/>
      <sheetName val="49단가"/>
      <sheetName val="49단가(철거)"/>
      <sheetName val="22단가"/>
      <sheetName val="적용공정"/>
      <sheetName val="금리계산"/>
      <sheetName val="맨홀"/>
      <sheetName val="49-119"/>
      <sheetName val="관로"/>
      <sheetName val="공기변수량"/>
      <sheetName val="PO-BOQ"/>
      <sheetName val="의왕내역"/>
      <sheetName val="중총괄"/>
      <sheetName val="소총괄"/>
      <sheetName val="사용내역"/>
      <sheetName val="안전세부"/>
      <sheetName val="총급여"/>
      <sheetName val="급여"/>
      <sheetName val="안전사진"/>
      <sheetName val="계좌"/>
      <sheetName val="작업일지"/>
      <sheetName val="계획"/>
      <sheetName val="계획세부"/>
      <sheetName val="사용내역서"/>
      <sheetName val="항목별내역서"/>
      <sheetName val="안전담당자"/>
      <sheetName val="유도원"/>
      <sheetName val="검사조서"/>
      <sheetName val="집계(총괄)"/>
      <sheetName val="실적보고"/>
      <sheetName val="표준안전집계"/>
      <sheetName val="표준안전내역"/>
      <sheetName val="A갑지"/>
      <sheetName val="보도경계블럭"/>
      <sheetName val="L형옹벽"/>
      <sheetName val="내부부하"/>
      <sheetName val="Mc1"/>
      <sheetName val="2000,9월 일위"/>
      <sheetName val="과천MAIN"/>
      <sheetName val="관급총괄"/>
      <sheetName val="2007일위 "/>
      <sheetName val="토목일위 (83~)"/>
      <sheetName val="표지판일위(105~"/>
      <sheetName val="장비일위"/>
      <sheetName val="재료1월호"/>
      <sheetName val="노무비 "/>
      <sheetName val="00000000"/>
      <sheetName val="고등학교"/>
      <sheetName val="제1장"/>
      <sheetName val="제2장"/>
      <sheetName val="제3장"/>
      <sheetName val="견적내역"/>
      <sheetName val="주관사업"/>
      <sheetName val="진우+대광"/>
      <sheetName val="옥외"/>
      <sheetName val="가드레일산근"/>
      <sheetName val="적용2002"/>
      <sheetName val="본선토량운반계산서(1)0"/>
      <sheetName val="°ø»çºñ¿¹»ê¼­(Åä¸ñºÐ)"/>
      <sheetName val="°¢Çü¸ÇÈ¦"/>
      <sheetName val="¼ö¸ñ´Ü°¡"/>
      <sheetName val="½Ã¼³¼ö·®Ç¥"/>
      <sheetName val="½ÄÀç¼ö·®Ç¥"/>
      <sheetName val="ÀÏÀ§¸ñ·Ï"/>
      <sheetName val="ÀÚÀç´Ü°¡"/>
      <sheetName val="°¡·Îµî"/>
      <sheetName val="정화조동내역"/>
      <sheetName val="배"/>
      <sheetName val="단위별 일위대가표"/>
      <sheetName val="제4장"/>
      <sheetName val="5장공내역서"/>
      <sheetName val="제6장"/>
      <sheetName val="직불동의서"/>
      <sheetName val="전자입찰"/>
      <sheetName val="7작업장인수인계서"/>
      <sheetName val="3특기시방서"/>
      <sheetName val="일위대가목록(1)"/>
      <sheetName val="단가대비표(1)"/>
      <sheetName val="금액결정"/>
      <sheetName val="견적의뢰서"/>
      <sheetName val="영구청"/>
      <sheetName val="영구청이설"/>
      <sheetName val="사당2"/>
      <sheetName val="사당4"/>
      <sheetName val="사당4이설"/>
      <sheetName val="교대2"/>
      <sheetName val="교대2이설"/>
      <sheetName val="교대3"/>
      <sheetName val="교대3이설"/>
      <sheetName val="수서3"/>
      <sheetName val="수서3이설"/>
      <sheetName val="영구청afc"/>
      <sheetName val="배수문수량산출(3)"/>
      <sheetName val="기본단가"/>
      <sheetName val="LP-S"/>
      <sheetName val="보합"/>
      <sheetName val="1.¼öº¯Àü¼³ºñ"/>
      <sheetName val="2.Àü·Â°£¼±"/>
      <sheetName val="3.µ¿·Â"/>
      <sheetName val="4.Àüµî"/>
      <sheetName val="5.Àü¿­"/>
      <sheetName val="6.¾àÀü"/>
      <sheetName val="7.¼Ò¹æ"/>
      <sheetName val="8.¹æ¼Û"/>
      <sheetName val="9.Á¶¸íÁ¦¾î"/>
      <sheetName val="10.Ã¶°Å°ø»ç"/>
      <sheetName val="³²¾ç½ÃÀÛµ¿ÀÚ105³ë65±â1.3È­1.2"/>
      <sheetName val="À»"/>
      <sheetName val="ºÎÇÏ°è»ê¼­"/>
      <sheetName val="À»Áö"/>
      <sheetName val="Á¶µµ°è»ê¼­ (µµ¼­)"/>
      <sheetName val="°ßÀûÁ¶°Ç"/>
      <sheetName val="°ßÀûÁ¶°Ç(À»Áö)"/>
      <sheetName val="Á÷³ë"/>
      <sheetName val="½ÇÇà³»¿ª"/>
      <sheetName val="철거집계"/>
      <sheetName val="12월31일"/>
      <sheetName val="EQUIPMENT -2"/>
      <sheetName val="고분전시관"/>
      <sheetName val="공비대비"/>
      <sheetName val="전기2005"/>
      <sheetName val="통신2005"/>
      <sheetName val="계산식"/>
      <sheetName val="1._x0018_변전설비"/>
      <sheetName val="Macro3"/>
      <sheetName val="대구-교대(A1-A2)"/>
      <sheetName val="3.자재비(총괄)"/>
      <sheetName val="LD일"/>
      <sheetName val="SULKEA"/>
      <sheetName val="아파트건축"/>
      <sheetName val="잔수량(작성)"/>
      <sheetName val="BOQ(전체)"/>
      <sheetName val="48평단가"/>
      <sheetName val="57단가"/>
      <sheetName val="54평단가"/>
      <sheetName val="66평단가"/>
      <sheetName val="61단가"/>
      <sheetName val="89평단가"/>
      <sheetName val="84평단가"/>
      <sheetName val="적상기초자료"/>
      <sheetName val="효동"/>
      <sheetName val="전체철근집계"/>
      <sheetName val="CIVIL"/>
      <sheetName val="자  재"/>
      <sheetName val="°ø»ç¿ø°¡°è»ê¼­"/>
      <sheetName val="ÃÑ³»¿ª¼­"/>
      <sheetName val="°ü±Þ³»¿ª¼­"/>
      <sheetName val="ÀÌÀüºñ³»¿ª¼­"/>
      <sheetName val="¹°·®"/>
      <sheetName val="¹è¼±¼³°è"/>
      <sheetName val="ºÎÇÏ°è»ê"/>
      <sheetName val="±âÃÊ»êÃâ¼­"/>
      <sheetName val="Àåºñ´Ü°¡»êÃâ"/>
      <sheetName val="µ¿¿ø(3)"/>
      <sheetName val="¿¹Á¤(3)"/>
      <sheetName val="ÁÖÇü"/>
      <sheetName val="재정비직인"/>
      <sheetName val="시공계획"/>
      <sheetName val="현장설명서"/>
      <sheetName val="견적조건서"/>
      <sheetName val="시공일반사항"/>
      <sheetName val="현장설명서갑지"/>
      <sheetName val="하도급선정의뢰서(습식공사)"/>
      <sheetName val="36신설수량"/>
      <sheetName val="제품별"/>
      <sheetName val="사전공사"/>
      <sheetName val="소포내역 (2)"/>
      <sheetName val="특수기호강도거푸집"/>
      <sheetName val="성서방향-교대(A2)"/>
      <sheetName val="상행-교대(A1)"/>
      <sheetName val="매매"/>
      <sheetName val="전신"/>
      <sheetName val="기간등록"/>
      <sheetName val="신공"/>
      <sheetName val="저리조양"/>
      <sheetName val="기자재대비표"/>
      <sheetName val="경산(을)"/>
      <sheetName val="정화조방수미장"/>
      <sheetName val="접속슬라브"/>
      <sheetName val="공사별 가중치 산출근거(토목)"/>
      <sheetName val="가중치근거(조경)"/>
      <sheetName val="Inquiry"/>
      <sheetName val="제진기"/>
      <sheetName val="1.범위"/>
      <sheetName val="2.편성"/>
      <sheetName val="3개요"/>
      <sheetName val="5내역"/>
      <sheetName val="6.GAS"/>
      <sheetName val="7임급실"/>
      <sheetName val="미제출"/>
      <sheetName val="소방1"/>
      <sheetName val="소방2"/>
      <sheetName val="왜UP"/>
      <sheetName val="적현로"/>
      <sheetName val="산출(전주P7)"/>
      <sheetName val="H PILE수량"/>
      <sheetName val="철근량 검토"/>
      <sheetName val="TC표지"/>
      <sheetName val="유기공정"/>
      <sheetName val="변경서식"/>
      <sheetName val="STBOX"/>
      <sheetName val="공사진행"/>
      <sheetName val="Piping Design Data"/>
      <sheetName val="연습장소"/>
      <sheetName val="MACRO(전선관)"/>
      <sheetName val="기준액"/>
      <sheetName val="상세내역,전력산출서"/>
      <sheetName val="Ampecity Data"/>
      <sheetName val="3_바닥판설계"/>
      <sheetName val="교통량조사"/>
      <sheetName val="EQ-R1"/>
      <sheetName val="품목"/>
      <sheetName val="기성"/>
      <sheetName val="기성내역 진짜"/>
      <sheetName val="2회기성사정"/>
      <sheetName val="3회기성갑지"/>
      <sheetName val="3회총괄"/>
      <sheetName val="3회기성"/>
      <sheetName val="Á¡°ËÃÑ°ý"/>
      <sheetName val="»ó¼öµµÅä°øÁý°èÇ¥"/>
      <sheetName val="°ßÀû´ëºñ"/>
      <sheetName val="ÀÏÀ§´ë°¡Ç¥(À¯´Ü°¡)"/>
      <sheetName val="ÀÚÀç¸ñ·Ï"/>
      <sheetName val="20°ü¸®ºñÀ²"/>
      <sheetName val="담장산출"/>
      <sheetName val="일위대가(출입)"/>
      <sheetName val="현장관리비 "/>
      <sheetName val="aa"/>
      <sheetName val="시멘트"/>
      <sheetName val="★도급내역"/>
      <sheetName val="과세표준율-2"/>
      <sheetName val="면적분양가"/>
      <sheetName val="분양면적(1123)"/>
      <sheetName val="출력소스"/>
      <sheetName val="평교-내역"/>
      <sheetName val="노임(1차)"/>
      <sheetName val="관리,부대비"/>
      <sheetName val="실행(표지,갑,을)"/>
      <sheetName val="basic"/>
      <sheetName val="메서,변+증"/>
      <sheetName val="공사별 가중치 산출근거(건축)"/>
      <sheetName val="FAX"/>
      <sheetName val="건축개요"/>
      <sheetName val="예방접종계획"/>
      <sheetName val="MIJIBI"/>
      <sheetName val="건축직"/>
      <sheetName val="과세내역(세부)"/>
      <sheetName val="기타시설"/>
      <sheetName val="주민복지관"/>
      <sheetName val="지하주차장"/>
      <sheetName val="SCHEDULE"/>
      <sheetName val="2000_11월설계내역"/>
      <sheetName val="대,유,램"/>
      <sheetName val="목동1절주.bh01"/>
      <sheetName val="송우내역서"/>
      <sheetName val="증감분석"/>
      <sheetName val="견적서(대외) (2)"/>
      <sheetName val="__MAIN"/>
      <sheetName val="°úÃµMAIN"/>
      <sheetName val="ÅÍ³ÎÁ¶µµ"/>
      <sheetName val="1.¼³°è±âÁØ"/>
      <sheetName val="3Â÷¼³°è"/>
      <sheetName val="³ëÀÓ"/>
      <sheetName val="ÇöÈ²CODE"/>
      <sheetName val="¼ÕÀÍÇöÈ²"/>
      <sheetName val="±âµÕ(¿øÇü)"/>
      <sheetName val="¿Ëº®"/>
      <sheetName val="´Ü°¡ºñ±³Ç¥"/>
      <sheetName val="ABUT¼ö·®-A1"/>
      <sheetName val="¹ëºê¼³Ä¡"/>
      <sheetName val="3.¹Ù´ÚÆÇ¼³°è"/>
      <sheetName val="Á¶°Ç"/>
      <sheetName val="¿©Èï"/>
      <sheetName val="tÇü"/>
      <sheetName val="1.¼öº¯Àü¼³ºñ°ø»ç"/>
      <sheetName val="2. µ¿·Â¼³ºñ °ø»ç"/>
      <sheetName val="3. Á¶¸í¼³ºñ°ø»ç"/>
      <sheetName val="4. Á¢Áö¼³ºñ°ø»ç"/>
      <sheetName val="5. Åë½Å¼³ºñ °ø»ç"/>
      <sheetName val="6. Àü±â¹æ½Ä¼³ºñ°ø»ç"/>
      <sheetName val="6.Àü±â¹æ½Ä ¼³ºñ°ø»ç(2)"/>
      <sheetName val="7.¹æÈ£¼³ºñ°ø»ç"/>
      <sheetName val="8.°¡¼³Àü±â°ø»ç"/>
      <sheetName val="»êÃâ±Ù°Å"/>
      <sheetName val="Á¡¼ö°è»ê1-2"/>
      <sheetName val="ÃÑ°è"/>
      <sheetName val="¼ö¾Èº¸-MBR1"/>
      <sheetName val="ÀÔ·ÂDATA"/>
      <sheetName val="8. ¾ÈÁ¤°ËÅä"/>
      <sheetName val="ÇöÀåÁöÁö¹°¹°·®"/>
      <sheetName val="9GNG¿î¹Ý"/>
      <sheetName val="¿µ¾÷¼Ò½ÇÀû"/>
      <sheetName val="°ø»çÁøÇà"/>
      <sheetName val="°ßÀû¼­(´ë¿Ü) (2)"/>
      <sheetName val="ÀÎ°Ç-ÃøÁ¤"/>
      <sheetName val="6PILE  (µ¹Ãâ)"/>
      <sheetName val="산재 안전"/>
      <sheetName val="노무비 경비"/>
      <sheetName val="T6-6(2)"/>
      <sheetName val="Upgrades pricing"/>
      <sheetName val="주방환기"/>
      <sheetName val="경상직원"/>
      <sheetName val="1_수변전설비공사"/>
      <sheetName val="2__동력설비_공사"/>
      <sheetName val="3__조명설비공사"/>
      <sheetName val="4__접지설비공사"/>
      <sheetName val="5__통신설비_공사"/>
      <sheetName val="6__전기방식설비공사"/>
      <sheetName val="6_전기방식_설비공사(2)"/>
      <sheetName val="7_방호설비공사"/>
      <sheetName val="8_가설전기공사"/>
      <sheetName val="복구량산정_및_전용회선_사용"/>
      <sheetName val="4월_실적추정(건축+토목)"/>
      <sheetName val="4월_실적추정(건축)"/>
      <sheetName val="수목데이타_"/>
      <sheetName val="변압기_및_발전기_용량"/>
      <sheetName val="-_INFORMATION_-"/>
      <sheetName val="1_수변전설비"/>
      <sheetName val="2_전력간선"/>
      <sheetName val="3_동력"/>
      <sheetName val="4_전등"/>
      <sheetName val="5_전열"/>
      <sheetName val="6_약전"/>
      <sheetName val="7_소방"/>
      <sheetName val="8_방송"/>
      <sheetName val="9_조명제어"/>
      <sheetName val="10_철거공사"/>
      <sheetName val="사원등록"/>
      <sheetName val="호봉 (2)"/>
      <sheetName val="하도급변경대비표"/>
      <sheetName val="경상"/>
      <sheetName val="3.내역서"/>
      <sheetName val="통신물량"/>
      <sheetName val="매입세"/>
      <sheetName val="표층포설및다짐"/>
      <sheetName val="별표"/>
      <sheetName val="균열"/>
      <sheetName val="암거날개벽재료집계"/>
      <sheetName val="단가및재료비"/>
      <sheetName val="노᠀⁷"/>
      <sheetName val="1공구(입찰내역)"/>
      <sheetName val="유첨#2"/>
      <sheetName val="교각별수량"/>
      <sheetName val="원가산출서"/>
      <sheetName val="자동 철거"/>
      <sheetName val="자동 설치"/>
      <sheetName val="토목 철주"/>
      <sheetName val="철거 일위대가(1-19)"/>
      <sheetName val="철거 일위대가(20-22)"/>
      <sheetName val="설치 일위대가(23-45호)"/>
      <sheetName val="설치 일위대가(46~78호)"/>
      <sheetName val="CS2"/>
      <sheetName val="실행예산서"/>
      <sheetName val="급명"/>
      <sheetName val="단  가  대  비  표"/>
      <sheetName val="일  위  대  가  목  록"/>
      <sheetName val="교각별철근수량집계표"/>
      <sheetName val="const."/>
      <sheetName val="변경내역을"/>
      <sheetName val="펌프장수량산출(토)"/>
      <sheetName val="남양구조시험동"/>
      <sheetName val="본부소개"/>
      <sheetName val="통합내역"/>
      <sheetName val="대외공문"/>
      <sheetName val="DWPM"/>
      <sheetName val="자재집계"/>
      <sheetName val="투입(관수_건축)"/>
      <sheetName val="투입(APT500)"/>
      <sheetName val="투입(분당)"/>
      <sheetName val="작성지침서2)"/>
      <sheetName val="투입스케쥴양식"/>
      <sheetName val="투입(APT1200)"/>
      <sheetName val="투입(평촌)"/>
      <sheetName val="투입(APT1000)"/>
      <sheetName val="계약내역서(을지)"/>
      <sheetName val="가시설흙막이"/>
      <sheetName val="전선"/>
      <sheetName val="강북라우터"/>
      <sheetName val="노무비산출"/>
      <sheetName val="보할공정"/>
      <sheetName val="220 (2)"/>
      <sheetName val="총인원"/>
      <sheetName val="직급인원"/>
      <sheetName val="차종별"/>
      <sheetName val="OPGW기별"/>
      <sheetName val="관기성공.내"/>
      <sheetName val="중동상가"/>
      <sheetName val="평균높이산출근거"/>
      <sheetName val="횡배수관위치조서"/>
      <sheetName val="기본설계도급항목"/>
      <sheetName val="8.현장관리비"/>
      <sheetName val="견적율"/>
      <sheetName val="승용"/>
      <sheetName val="Recovered_Sheet1"/>
      <sheetName val="원가상세내역"/>
      <sheetName val="2004경영(비목별)"/>
      <sheetName val="2004경영"/>
      <sheetName val="입적표"/>
      <sheetName val="단가조사-1"/>
      <sheetName val="Man Power &amp; Comp"/>
      <sheetName val="손익집계(공장별)"/>
      <sheetName val="설계명세서(선로)"/>
      <sheetName val="현장관리비데이타"/>
      <sheetName val="1)fs"/>
      <sheetName val="구조     ."/>
      <sheetName val="본부장"/>
      <sheetName val="공조기"/>
      <sheetName val="대림산업"/>
      <sheetName val="EKOG10건축"/>
      <sheetName val="내역서(전체)"/>
      <sheetName val="내역(토목)"/>
      <sheetName val="5.공종별예산내역서"/>
      <sheetName val="두앙"/>
      <sheetName val="깨기수량"/>
      <sheetName val="하중산정"/>
      <sheetName val="세부견적서(DAS Call Back)"/>
      <sheetName val="단중표-ST"/>
      <sheetName val="PIPE"/>
      <sheetName val="VALVE"/>
      <sheetName val="투찰내역"/>
      <sheetName val="COVER-P"/>
      <sheetName val="Piping(Methanol)"/>
      <sheetName val="재료집계"/>
      <sheetName val="인수공총괄"/>
      <sheetName val="덕소내역"/>
      <sheetName val="종합기별"/>
      <sheetName val="개보수공사BM"/>
      <sheetName val="CLAUSE"/>
      <sheetName val="약품설︀"/>
      <sheetName val="1공구 건정토건 철콘"/>
      <sheetName val="건축내역(진해석동)"/>
      <sheetName val="KMT물량"/>
      <sheetName val="Working(wo WTs)"/>
      <sheetName val="주조정실"/>
      <sheetName val="Requirements"/>
      <sheetName val="loading"/>
      <sheetName val="단가보완"/>
      <sheetName val="단위가격"/>
      <sheetName val="P-산#1-1(WOWA1)"/>
      <sheetName val="인공(100P,배선반)"/>
      <sheetName val="전기공사"/>
      <sheetName val="납부서"/>
      <sheetName val="일위대가(여기까지)"/>
      <sheetName val="단위_xdc00_ὗ␀"/>
      <sheetName val="수성페인트도장 내역서"/>
      <sheetName val="도급내역5+800"/>
      <sheetName val="변경내역서"/>
      <sheetName val="전체도급"/>
      <sheetName val="입찰"/>
      <sheetName val="현경"/>
      <sheetName val="전화번호DATA (2001)"/>
      <sheetName val="106C0300"/>
      <sheetName val="통로box전기"/>
      <sheetName val="밧데리"/>
      <sheetName val="진접"/>
      <sheetName val="사급자재(1단계)"/>
      <sheetName val="조명투자및환수계획"/>
      <sheetName val="제조중간결과"/>
      <sheetName val="J01"/>
      <sheetName val="공내ᰖ"/>
      <sheetName val="단면"/>
      <sheetName val="탑(을지)"/>
      <sheetName val="열린교실"/>
      <sheetName val="경산锼_x0013_閄"/>
      <sheetName val="단면瑌)"/>
      <sheetName val="22단"/>
      <sheetName val="22단锼"/>
      <sheetName val="기초자료입력및 K치 확인"/>
      <sheetName val="AS_x0005__x0000_"/>
      <sheetName val="진주䈀ᅪ"/>
      <sheetName val="사업수지"/>
      <sheetName val="기계경비단가"/>
      <sheetName val="지주설치제원"/>
      <sheetName val="역집계1"/>
      <sheetName val="삼보지질"/>
      <sheetName val="7.전산해석결과"/>
      <sheetName val="우각부검토"/>
      <sheetName val="기초입력"/>
      <sheetName val="공주-교대(A1)"/>
      <sheetName val="단가 "/>
      <sheetName val="보호"/>
      <sheetName val="성남여성복지내역"/>
      <sheetName val="안양1공구_건축"/>
      <sheetName val="기술자료 (연수)"/>
      <sheetName val="등록업체"/>
      <sheetName val="esc"/>
      <sheetName val="영흥TL(UP,DOWN) "/>
      <sheetName val="sheets"/>
      <sheetName val="내역아"/>
      <sheetName val="울타리"/>
      <sheetName val="2002계약현황"/>
      <sheetName val="w't table"/>
      <sheetName val="UR2-Calculation"/>
      <sheetName val="노임변동률"/>
      <sheetName val="품종별-이름"/>
      <sheetName val="부서현황"/>
      <sheetName val="Option"/>
      <sheetName val="사업계획1안"/>
      <sheetName val="VENDOR LIST"/>
      <sheetName val="공통비"/>
      <sheetName val="도장 및 용접 수량"/>
      <sheetName val="경율산정"/>
      <sheetName val="위성"/>
      <sheetName val="Vari by Vendor"/>
      <sheetName val="원내역서3"/>
      <sheetName val="3도로"/>
      <sheetName val="세동별비상"/>
      <sheetName val="대비내역"/>
      <sheetName val="9."/>
      <sheetName val="견적서1"/>
      <sheetName val="가CP"/>
      <sheetName val="기초및구체공"/>
      <sheetName val="금긋기 및 절단"/>
      <sheetName val="변경품셈총괄"/>
      <sheetName val="내역."/>
      <sheetName val="기계설비"/>
      <sheetName val="설계변경내역 98"/>
      <sheetName val="공제구간조서"/>
      <sheetName val="설계일반"/>
      <sheetName val="수압집계"/>
      <sheetName val="결합부검토"/>
      <sheetName val="신규 품"/>
      <sheetName val="변수데이타"/>
      <sheetName val="15100"/>
      <sheetName val="예산M6-B"/>
      <sheetName val="동원인원산출"/>
      <sheetName val="품셈기준"/>
      <sheetName val="대,怀፵"/>
      <sheetName val="기자재׃"/>
      <sheetName val="갑지(0_x0000_"/>
      <sheetName val="단0_x0000_退"/>
      <sheetName val="갑지(렀뚣瘉"/>
      <sheetName val="갑지(_x0000_뎰瘇"/>
      <sheetName val="단면별연장"/>
      <sheetName val="분수공별 면적"/>
      <sheetName val="관로조직표"/>
      <sheetName val="기자재_x0000_"/>
      <sheetName val="전기 원가계산서"/>
      <sheetName val="단0_x0000__x0000_"/>
      <sheetName val="단ူ_x0000_䠀"/>
      <sheetName val="기자재_x0010_"/>
      <sheetName val="기자재壸"/>
      <sheetName val="기자재嬨"/>
      <sheetName val="기자재蔈"/>
      <sheetName val="견적대ﱀ"/>
      <sheetName val="견적대₨"/>
      <sheetName val="기자재游"/>
      <sheetName val="기자재೨"/>
      <sheetName val="기자재箘"/>
      <sheetName val="기자재"/>
      <sheetName val="기자재à"/>
      <sheetName val="기자재灰"/>
      <sheetName val="집계표(공종별)"/>
      <sheetName val="22단헾"/>
      <sheetName val="단가적용(터널)"/>
      <sheetName val="단위가격_할증"/>
      <sheetName val="전선_및_전선ࠝ"/>
      <sheetName val="연동내역서"/>
      <sheetName val="제"/>
      <sheetName val="총괄집䠄ᡏ"/>
      <sheetName val="산출2-기기동력"/>
      <sheetName val="통신단가조사"/>
      <sheetName val="105,106,107동"/>
      <sheetName val="수로교총재료齘_x0013_"/>
      <sheetName val="산출및내역"/>
      <sheetName val="적용(기尜_x0013_"/>
      <sheetName val="1-11조직표"/>
      <sheetName val="96.12"/>
      <sheetName val="22단丵"/>
      <sheetName val="광혁기성"/>
      <sheetName val="일반부표집계표"/>
      <sheetName val="매출단가"/>
      <sheetName val="M-EQPT-Z"/>
      <sheetName val="현장대리인계"/>
      <sheetName val="2000,_x0010__x0000_退˘踇"/>
      <sheetName val="2000,_x0010__x0000_蒘Ȭ踇"/>
      <sheetName val="2000,_x0000__x0000_ᓐ_x0000__x0000_"/>
      <sheetName val="2000,_x0000__x0000_︸_x0000__x0000_"/>
      <sheetName val="2000,_x0000__x0000_Ẩ_x0000__x0000_"/>
      <sheetName val="2000,到_x0016_剼_x0016_徸"/>
      <sheetName val="2000,徸⽝_x0005__x0000_"/>
      <sheetName val="1호인버트수량"/>
      <sheetName val="석축설면"/>
      <sheetName val="copy"/>
      <sheetName val="서식"/>
      <sheetName val="2000,咘೿踇⽟_x0000_"/>
      <sheetName val="2000,ﳨǬ踇⾣_x0000_"/>
      <sheetName val="실행변경(1차)"/>
      <sheetName val="2000,缈,罌,헾"/>
      <sheetName val="2000,薸!藼!헾"/>
      <sheetName val="2000,螨_x0013_蟬_x0013_헾"/>
      <sheetName val="2000,午_x0013_꾈ૂ䡲"/>
      <sheetName val="2000,午_x0013_ॢ䡲"/>
      <sheetName val="전체내저፺"/>
      <sheetName val="인건비堀"/>
      <sheetName val="전체내堀᎟"/>
      <sheetName val="전체내︀ᇕ"/>
      <sheetName val="전체내怀፵"/>
      <sheetName val="변경비鰀፰"/>
      <sheetName val="㰀"/>
      <sheetName val="전체내ᓈባ"/>
      <sheetName val="전체내죃፺"/>
      <sheetName val="주관锼_x0013_"/>
      <sheetName val="전체내쀀ፐ"/>
      <sheetName val="堀"/>
      <sheetName val="주관사堀"/>
      <sheetName val="전체내壈᎟"/>
      <sheetName val="전체내惇፵"/>
      <sheetName val="주관사저"/>
      <sheetName val="견적ꀀፐ"/>
      <sheetName val="전체내惈፵"/>
      <sheetName val="일위대가(계측ꀀፐቇ"/>
      <sheetName val="경ꀀፐ"/>
      <sheetName val="전체내죈፺"/>
      <sheetName val="교육종류"/>
      <sheetName val="견적堀᎟"/>
      <sheetName val="4렀቟԰"/>
      <sheetName val="4︀ᇕ԰"/>
      <sheetName val="자재조사표(참고용)"/>
      <sheetName val="제품"/>
      <sheetName val="3련 B姨#"/>
      <sheetName val="경로,구간현황"/>
      <sheetName val="자탐수량산출서"/>
      <sheetName val="CAPVC"/>
      <sheetName val="일반수량집계"/>
      <sheetName val="OCM"/>
      <sheetName val="AH-1 "/>
      <sheetName val="OHU"/>
      <sheetName val="형식별 개략공사비"/>
      <sheetName val="01_ 원가계산서"/>
      <sheetName val="등록׃】"/>
      <sheetName val="등록_x0010__x0000_"/>
      <sheetName val="PART_DISCOUNT"/>
      <sheetName val="등록_x0000__x0000_"/>
      <sheetName val="소상 &quot;1&quot;"/>
      <sheetName val="매입세율"/>
      <sheetName val="회로내역(승인)"/>
      <sheetName val="»êÃ렀䡟ԯ_x0000_缀"/>
      <sheetName val="»êÃ︀ᇕ԰_x0000_缀"/>
      <sheetName val="갈현동"/>
      <sheetName val="4/_x0000_䠀"/>
      <sheetName val="4쌇栅/"/>
      <sheetName val="4က_x0000_က"/>
      <sheetName val="증栀ᙿ가"/>
      <sheetName val="수안보-헾】_x0005__x0000_"/>
      <sheetName val="일위목차"/>
      <sheetName val="견적사양비교표"/>
      <sheetName val="송전재료비"/>
      <sheetName val="FIN TUBE"/>
      <sheetName val="HED. &amp; PIPE"/>
      <sheetName val="PUMP SHT"/>
      <sheetName val="한전고리-을"/>
      <sheetName val="MW-BM"/>
      <sheetName val="평가내역"/>
      <sheetName val="-15.0"/>
      <sheetName val="사리부설"/>
      <sheetName val="임대견적서"/>
      <sheetName val="36신丵〒_x0005_"/>
      <sheetName val="물량집계"/>
      <sheetName val="현장설က_x0000_蠀ᛟ"/>
      <sheetName val="환"/>
      <sheetName val="적용기준표(98년상반기)"/>
      <sheetName val="설계명세_x0005_"/>
      <sheetName val="DATA 입᠒ᎍ"/>
      <sheetName val="설계명세揄"/>
      <sheetName val="설계명세䡲"/>
      <sheetName val="견적서(1)"/>
      <sheetName val="2234"/>
      <sheetName val="조립1부실적"/>
      <sheetName val="5월"/>
      <sheetName val="능률"/>
      <sheetName val="Despacho (c.civil)"/>
      <sheetName val="인원"/>
      <sheetName val="견적의ᰀ፜"/>
      <sheetName val="사각맨᠜"/>
      <sheetName val="공기԰_x0000_缀"/>
      <sheetName val="설계睮め_x0005_"/>
      <sheetName val="사각맨0"/>
      <sheetName val="오억미만"/>
      <sheetName val="사각맨퀀"/>
      <sheetName val="사각맨堀"/>
      <sheetName val="사각맨䈀"/>
      <sheetName val="CF"/>
      <sheetName val="거푸집물량"/>
      <sheetName val="UPDATA"/>
      <sheetName val="원가계산서(남측)"/>
      <sheetName val="제조 경영"/>
      <sheetName val="금광1터널"/>
      <sheetName val="세부狇譈"/>
      <sheetName val="사각맨ﻇ"/>
      <sheetName val="몰탈재븧܊"/>
      <sheetName val="견적의"/>
      <sheetName val="견적의烇彰"/>
      <sheetName val="하도급선정의뢰서(습식공_x0000__x0000_"/>
      <sheetName val="2터널시점"/>
      <sheetName val="짉譥"/>
      <sheetName val="ᣉᎍ"/>
      <sheetName val="금액내렀቟"/>
      <sheetName val="금액내԰_x0000_"/>
      <sheetName val="성내동"/>
      <sheetName val="인원계획"/>
      <sheetName val="시행예산"/>
      <sheetName val="자압1"/>
      <sheetName val="조경내역"/>
      <sheetName val="물墸᎟鰀"/>
      <sheetName val="화재 탐지_x0005__x0000_"/>
      <sheetName val="전신환매도徸"/>
      <sheetName val="BabyÀÏÀ§´ë°¡"/>
      <sheetName val="NìüëÒ-òÅ"/>
      <sheetName val="°£¼±°è»ê"/>
      <sheetName val="´ë±¸½ÇÇà"/>
      <sheetName val="0.Áý°è"/>
      <sheetName val="Ç¥Áö (2)"/>
      <sheetName val="¸Å¸³"/>
      <sheetName val="¿ø°¡°è»ê"/>
      <sheetName val="1.ÀüÂ÷¼±Á¶Á¤"/>
      <sheetName val="2.Á¶°¡¼±Á¶Á¤"/>
      <sheetName val="3.±ÞÀü¼±½Å¼³"/>
      <sheetName val="4.±ÞÀü¼±Ã¶°Å"/>
      <sheetName val="5.°í¹è¼±Ã¶°Å"/>
      <sheetName val="6.°í¾ÐÄÉÀÌºí½Å¼³"/>
      <sheetName val="7.ºñÀý¿¬¼±Á¶Á¤"/>
      <sheetName val="8.°¡µ¿ºê·¡Å°Æ®ÀÌ¼³"/>
      <sheetName val="9.HÇü°­ÁÖ½Å¼³(9m)"/>
      <sheetName val="10.°­°üÁÖ½Å¼³(9m)"/>
      <sheetName val="11.H°­ÁÖÃ¶°Å(11m)"/>
      <sheetName val="11.HÇü°­±âÃÊ"/>
      <sheetName val="13.°­°üÁÖ±âÃÊ"/>
      <sheetName val="14.Àå·ÂÁ¶Á¤ÀåÄ¡½Å¼³"/>
      <sheetName val="15.Àå·ÂÁ¶Á¤ÀåÄ¡Ã¶°Å   "/>
      <sheetName val="16.ÄÜÁÖÃ¶°Å(9m)"/>
      <sheetName val="17.Áö¼±½Å¼³(º¸Åë)"/>
      <sheetName val="18.Áö¼±½Å¼³(vÇü)"/>
      <sheetName val="19.Áö¼±Ã¶°Å"/>
      <sheetName val="20.±âÁß°³Æó±â½Å¼³"/>
      <sheetName val="의정부문예회관변경내역"/>
      <sheetName val="±âÃÊ´Ü°¡"/>
      <sheetName val="¾Æ»êÃß°¡1220"/>
      <sheetName val="98Áö±Þ°èÈ¹"/>
      <sheetName val="´çÃÊ"/>
      <sheetName val="1.¼³°èÁ¶°Ç"/>
      <sheetName val="Àç·á"/>
      <sheetName val="°¡·ÎµîºÎÇ¥"/>
      <sheetName val="Á¦°æºñÀ²"/>
      <sheetName val="³»¿ª(¼³°è)"/>
      <sheetName val="½Ä»ýºí·°´ÜÀ§¼ö·®"/>
      <sheetName val="Á¤ºÎ³ëÀÓ´Ü°¡"/>
      <sheetName val="Pricelist TAC AB"/>
      <sheetName val="물가정보자료"/>
      <sheetName val="萀⅜"/>
      <sheetName val="貭♘"/>
      <sheetName val="산#2-1 (2)"/>
      <sheetName val="자재목록표"/>
      <sheetName val="2002상반기노임기준"/>
      <sheetName val="단중聀"/>
      <sheetName val="예산조서(무선)"/>
      <sheetName val="사급자재총괄"/>
      <sheetName val="구성1"/>
      <sheetName val="구성2"/>
      <sheetName val="구성3"/>
      <sheetName val="구성4"/>
      <sheetName val="69.03%"/>
      <sheetName val="변경내역100%"/>
      <sheetName val="변경내역98%"/>
      <sheetName val="변경내역96%"/>
      <sheetName val="변경내역92%"/>
      <sheetName val="변경내역88%"/>
      <sheetName val="변경내역84.52%"/>
      <sheetName val="산출0"/>
      <sheetName val="5.공종별尜_x0013_層_x0013_闰"/>
      <sheetName val="평3"/>
      <sheetName val="2.펌프장(사급자재)"/>
      <sheetName val="A1_본체_수량산출서"/>
      <sheetName val="내역총괄"/>
      <sheetName val="내역서(삼호)"/>
      <sheetName val="지하1층"/>
      <sheetName val="공비대䠚"/>
      <sheetName val="금액내㔀቎"/>
      <sheetName val="본사인상전"/>
      <sheetName val="단가산출-기,교"/>
      <sheetName val="당사"/>
      <sheetName val="내역총괄2"/>
      <sheetName val="내역총괄3"/>
      <sheetName val="0001(arch)"/>
      <sheetName val="FO"/>
      <sheetName val="Summary Sheet"/>
      <sheetName val="일위대가내역"/>
      <sheetName val="대전-교대(A1-A2)"/>
      <sheetName val="만수배관단가"/>
      <sheetName val="FRP배관단가(만수)"/>
      <sheetName val="STD"/>
      <sheetName val="10월"/>
      <sheetName val="연면적"/>
      <sheetName val="991029UTP용 M.D.F"/>
      <sheetName val="현장점검 1"/>
      <sheetName val="상가을 "/>
      <sheetName val="3.사용전검사(1000KW이상)(본동-수정)"/>
      <sheetName val="계획예산입력자료"/>
      <sheetName val="전압"/>
      <sheetName val="가공2원도"/>
      <sheetName val="일(4)"/>
      <sheetName val="1F"/>
      <sheetName val="손익계산서"/>
      <sheetName val="대차대조표"/>
      <sheetName val="폐토수익화 "/>
      <sheetName val="수량산출1"/>
      <sheetName val="수전기기DATA"/>
      <sheetName val="(전체발주,금회3차공사)내역서"/>
      <sheetName val="정산내역서"/>
      <sheetName val="98수금사업"/>
      <sheetName val="FRT_O"/>
      <sheetName val="FAB_I"/>
      <sheetName val="RING WALL"/>
      <sheetName val="공사비PK5월"/>
      <sheetName val="간접비(1)"/>
      <sheetName val="터널(토공)"/>
      <sheetName val="리터팬내장형"/>
      <sheetName val="내역총괄표"/>
      <sheetName val="5차설계"/>
      <sheetName val="경비산출"/>
      <sheetName val="FUSE_MCB"/>
      <sheetName val="full (2)"/>
      <sheetName val="BREAKDOWN"/>
      <sheetName val="IPS0823"/>
      <sheetName val="공조기(삭제)"/>
      <sheetName val="1_전차선조정"/>
      <sheetName val="2_조가선조정"/>
      <sheetName val="3_급전선신설"/>
      <sheetName val="4_급전선철거"/>
      <sheetName val="5_고배선철거"/>
      <sheetName val="6_고압케이블신설"/>
      <sheetName val="7_비절연선조정"/>
      <sheetName val="8_가동브래키트이설"/>
      <sheetName val="9_H형강주신설(9m)"/>
      <sheetName val="10_강관주신설(9m)"/>
      <sheetName val="11_H강주철거(11m)"/>
      <sheetName val="11_H형강기초"/>
      <sheetName val="13_강관주기초"/>
      <sheetName val="산출목록표"/>
      <sheetName val="수원공"/>
      <sheetName val="DATA-UPS"/>
      <sheetName val="건설장비기초단가"/>
      <sheetName val="9-1차이내역."/>
      <sheetName val="총괄표(1)"/>
      <sheetName val="공종별집계표"/>
      <sheetName val="부산4"/>
      <sheetName val="계약표지"/>
      <sheetName val="내역서-전체낙찰율"/>
      <sheetName val="개봉3동하수관"/>
      <sheetName val="장비부하"/>
      <sheetName val="내역5"/>
      <sheetName val="역간(덕_동)"/>
      <sheetName val="역간(의-덕)"/>
      <sheetName val="단가대비표(SYS)"/>
      <sheetName val="제조노임"/>
      <sheetName val="변품8-37"/>
      <sheetName val="현장일보"/>
      <sheetName val="보집계표"/>
      <sheetName val="ISBL-CIV"/>
      <sheetName val="단가대비"/>
      <sheetName val="전류"/>
      <sheetName val="일위단가"/>
      <sheetName val="일위(설)"/>
      <sheetName val="전기공사일위대가"/>
      <sheetName val="일위대가표_(2)"/>
      <sheetName val="General_Data"/>
      <sheetName val="5호광장_(만점)"/>
      <sheetName val="인천국제_(만점)_(2)"/>
      <sheetName val="설_계"/>
      <sheetName val="방음벽_기초_일반수량"/>
      <sheetName val="sum1_(2)"/>
      <sheetName val="원가계산서_(총괄)"/>
      <sheetName val="원가계산서_(건축)"/>
      <sheetName val="제원_설계조건"/>
      <sheetName val="14_장력조정장치신설"/>
      <sheetName val="15_장력조정장치철거___"/>
      <sheetName val="16_콘주철거(9m)"/>
      <sheetName val="17_지선신설(보통)"/>
      <sheetName val="18_지선신설(v형)"/>
      <sheetName val="19_지선철거"/>
      <sheetName val="20_기중개폐기신설"/>
      <sheetName val="0_집계"/>
      <sheetName val="º¹±¸·®»êÁ¤_¹×_Àü¿ëÈ¸¼±_»ç¿ë"/>
      <sheetName val="4¿ù_½ÇÀûÃßÁ¤(°ÇÃà+Åä¸ñ)"/>
      <sheetName val="4¿ù_½ÇÀûÃßÁ¤(°ÇÃà)"/>
      <sheetName val="2000_11¿ù¼³°è³»¿ª"/>
      <sheetName val="Àü¼±_¹×_Àü¼±°ü"/>
      <sheetName val="ÁØ°Ë_³»¿ª¼­"/>
      <sheetName val="¼ö¸ñµ¥ÀÌÅ¸_"/>
      <sheetName val="º¯¾Ð±â_¹×_¹ßÀü±â_¿ë·®"/>
      <sheetName val="1_¼öÀÎÅÍ³Î"/>
      <sheetName val="외주대비_-석축"/>
      <sheetName val="외주대비-구조물_(2)"/>
      <sheetName val="견적표지_(3)"/>
      <sheetName val="일위대가_집계표"/>
      <sheetName val="공사비_내역_(가)"/>
      <sheetName val="임시급식_(2)"/>
      <sheetName val="unit_4"/>
      <sheetName val="Summary_Sheets"/>
      <sheetName val="5_정산서"/>
      <sheetName val="맨홀물량"/>
      <sheetName val="열차제어동"/>
      <sheetName val="전기성능동"/>
      <sheetName val="차량시스템인자"/>
      <sheetName val="차량부품동"/>
      <sheetName val="신.분"/>
      <sheetName val="96노임기준"/>
      <sheetName val="시중노임(공사)"/>
      <sheetName val="기성공제요청서"/>
      <sheetName val="하도기성내역 수정"/>
      <sheetName val="기성공제 동의서"/>
      <sheetName val="기성공제 합의서(쓰레기처리비)"/>
      <sheetName val="정보"/>
      <sheetName val="현대물량"/>
      <sheetName val="한화 둔산 내역서"/>
      <sheetName val="적격점수&lt;300억미만&gt;"/>
      <sheetName val="간이영수증"/>
      <sheetName val="발전기용량-1"/>
      <sheetName val="발전기용량-2"/>
      <sheetName val="출력전에보세요"/>
      <sheetName val="전력간선(일반)"/>
      <sheetName val="전력간선(동력)"/>
      <sheetName val="MCC-B-A"/>
      <sheetName val="MCC-B-B"/>
      <sheetName val="MCC-B-C"/>
      <sheetName val="ACCOUNT(RECEP)"/>
      <sheetName val="부하(동력)"/>
      <sheetName val="ILLUMINANCE"/>
      <sheetName val="계산DATA"/>
      <sheetName val="데이터북"/>
      <sheetName val="조명참고자료"/>
      <sheetName val="Cable schedule"/>
      <sheetName val="V-data"/>
      <sheetName val="L-data"/>
      <sheetName val="P-data"/>
      <sheetName val="pbs_lambda"/>
      <sheetName val="Matériel embarqué PVC"/>
      <sheetName val="기지국"/>
      <sheetName val="4월"/>
      <sheetName val="8월"/>
      <sheetName val="12월"/>
      <sheetName val="2월"/>
      <sheetName val="7월"/>
      <sheetName val="6월"/>
      <sheetName val="3월"/>
      <sheetName val="11월"/>
      <sheetName val="9월"/>
      <sheetName val="교실"/>
      <sheetName val="꣈፺"/>
      <sheetName val="¼ö·®»êÃÈ"/>
      <sheetName val="저፺"/>
      <sheetName val="¼ö·®»êÃX"/>
      <sheetName val="壈᎟"/>
      <sheetName val="쀀ፐ"/>
      <sheetName val="죈፺"/>
      <sheetName val="惈፵"/>
      <sheetName val="48신설수량"/>
      <sheetName val="품셈(기초)"/>
      <sheetName val="대가단최종"/>
      <sheetName val="부丵〒"/>
      <sheetName val="부司2"/>
      <sheetName val="성원계약"/>
      <sheetName val="2000.11¿ù¼³餀㢘ԯ_x0000_缀_x0000_"/>
      <sheetName val="총괄집렇♑"/>
      <sheetName val="아산경희980422"/>
      <sheetName val="총괄집桶青"/>
      <sheetName val="01상노임"/>
      <sheetName val="Instruction"/>
      <sheetName val="22단가(철完9"/>
      <sheetName val="T1"/>
      <sheetName val="1차배부(JB포함)"/>
      <sheetName val="원내역서 그대로"/>
      <sheetName val="설계내역일위"/>
      <sheetName val="969910( R)"/>
      <sheetName val="전장품(관리용)"/>
      <sheetName val="박스토공"/>
      <sheetName val="남대문빌딩"/>
      <sheetName val="PUMP"/>
      <sheetName val="각종장비전압강하계산"/>
      <sheetName val="거래명세서"/>
      <sheetName val="3.설계예산내역서(예산서)"/>
      <sheetName val="2.예정공정표"/>
      <sheetName val="4.설계예산내역서"/>
      <sheetName val="6.관급자재조서"/>
      <sheetName val="사업성분석"/>
      <sheetName val="22신설수량"/>
      <sheetName val="계약원가"/>
      <sheetName val="1.설계설명서"/>
      <sheetName val="3.예정공정표"/>
      <sheetName val="4.설계예산서"/>
      <sheetName val="재경"/>
      <sheetName val="5.일위대가"/>
      <sheetName val="6.철거발생품예정조서"/>
      <sheetName val="7.지급자재조서"/>
      <sheetName val="8.가격조사서"/>
      <sheetName val="준설량산정표"/>
      <sheetName val="01하반기노임"/>
      <sheetName val="울진항공등화 내역서"/>
      <sheetName val="단가견적조사표"/>
      <sheetName val="공무공A"/>
      <sheetName val="36신설수翇"/>
      <sheetName val="36신설수︀"/>
      <sheetName val="견적꓀᥻"/>
      <sheetName val="수안보-_x0005__x0000__x0000_"/>
      <sheetName val="36신설수Ç"/>
      <sheetName val="36신설수資"/>
      <sheetName val="수안보-徸〒_x0005__x0000_"/>
      <sheetName val="비목군분류일위"/>
      <sheetName val="입출재고현⩿〚_x0005__x0000_"/>
      <sheetName val="º¯°æ»çÀ_x0000_"/>
      <sheetName val="백호헾】_x0005_"/>
      <sheetName val="수안보-娐&gt;闰⿑"/>
      <sheetName val="수안보-ꮸ⿥_x0005__x0000_"/>
      <sheetName val="백호丵〒_x0005_"/>
      <sheetName val="공작물조직표(용배수)"/>
      <sheetName val="투찰가"/>
      <sheetName val="구조대가"/>
      <sheetName val="포설대가1"/>
      <sheetName val="부대대가"/>
      <sheetName val="철근총괄집계표"/>
      <sheetName val="홈통받이수량"/>
      <sheetName val="공사수행방안"/>
      <sheetName val="Data2"/>
      <sheetName val="참조 DATA"/>
      <sheetName val="program"/>
      <sheetName val="studbolt no."/>
      <sheetName val="studbolt size"/>
      <sheetName val="item sort no"/>
      <sheetName val="기준"/>
      <sheetName val="파이프"/>
      <sheetName val="8__안정검토"/>
      <sheetName val="철근량_검토"/>
      <sheetName val="기술자료_(연수)"/>
      <sheetName val="실행비교"/>
      <sheetName val="지입재료비"/>
      <sheetName val="산출명세서"/>
      <sheetName val="조정내역"/>
      <sheetName val="조정_x0014__x0008_"/>
      <sheetName val="_x0000__x0008__x0000__x0008__x0000__x0006__x0000__x0004_"/>
      <sheetName val="상가지급현황"/>
      <sheetName val="13LPMCC"/>
      <sheetName val="마장"/>
      <sheetName val="3_바닥판설계1"/>
      <sheetName val="Piping_Design_Data"/>
      <sheetName val="H_PILE수량"/>
      <sheetName val="Ampecity_Data"/>
      <sheetName val="BASIC_(2)"/>
      <sheetName val="견적서(대외)_(2)"/>
      <sheetName val="1_¼³°è±âÁØ"/>
      <sheetName val="3_¹Ù´ÚÆÇ¼³°è"/>
      <sheetName val="1_¼öº¯Àü¼³ºñ°ø»ç"/>
      <sheetName val="2__µ¿·Â¼³ºñ_°ø»ç"/>
      <sheetName val="3__Á¶¸í¼³ºñ°ø»ç"/>
      <sheetName val="4__Á¢Áö¼³ºñ°ø»ç"/>
      <sheetName val="5__Åë½Å¼³ºñ_°ø»ç"/>
      <sheetName val="6__Àü±â¹æ½Ä¼³ºñ°ø»ç"/>
      <sheetName val="6_Àü±â¹æ½Ä_¼³ºñ°ø»ç(2)"/>
      <sheetName val="7_¹æÈ£¼³ºñ°ø»ç"/>
      <sheetName val="8_°¡¼³Àü±â°ø»ç"/>
      <sheetName val="8__¾ÈÁ¤°ËÅä"/>
      <sheetName val="°ßÀû¼­(´ë¿Ü)_(2)"/>
      <sheetName val="6PILE__(µ¹Ãâ)"/>
      <sheetName val="Upgrades_pricing"/>
      <sheetName val="2000,9월_일위"/>
      <sheetName val="산재_안전"/>
      <sheetName val="노무비_경비"/>
      <sheetName val="소상_&quot;1&quot;"/>
      <sheetName val="개요입력"/>
      <sheetName val="수량기준"/>
      <sheetName val="단가기준"/>
      <sheetName val="결재판"/>
      <sheetName val="변경총괄지(1)"/>
      <sheetName val="기계경비(旉る_x0000__x0000_"/>
      <sheetName val="기계경비(贘_x0013_짘ࣅ"/>
      <sheetName val="MANUFACTORY"/>
      <sheetName val="일위대가서식"/>
      <sheetName val="일위대가양식"/>
      <sheetName val="O＆P"/>
      <sheetName val="결재판(삭제하지말아주세요)"/>
      <sheetName val="케이블"/>
      <sheetName val="유첨䈀ᅪ"/>
      <sheetName val="토공,기초"/>
      <sheetName val="자재 단가표"/>
      <sheetName val="주간계획"/>
      <sheetName val="선택"/>
      <sheetName val="총괄원가 "/>
      <sheetName val="TG9504"/>
      <sheetName val="1995년 섹터별 매출"/>
      <sheetName val="master(total)"/>
      <sheetName val="99년신청"/>
      <sheetName val="아수배전(1회)"/>
      <sheetName val="인건비_조사"/>
      <sheetName val="일위1"/>
      <sheetName val="공사설계서"/>
      <sheetName val="층"/>
      <sheetName val="배수내역(총수량)"/>
      <sheetName val="3련 B_x0005__x0000_"/>
      <sheetName val="기성수금(단단위)"/>
      <sheetName val="원가매출(단단위)"/>
      <sheetName val="설치 일위대가(4԰_x0000_缀_x0000__x0000__x0000_"/>
      <sheetName val="프로젝트"/>
      <sheetName val="0217상가미분양자산"/>
      <sheetName val="BOQ-Summary_Form A1"/>
      <sheetName val="BOQ-Summary_Form A2"/>
      <sheetName val="BOQ-Summary_Form A3"/>
      <sheetName val="Attachment_A"/>
      <sheetName val="elect QC"/>
      <sheetName val="Quezon"/>
      <sheetName val="bulcan"/>
      <sheetName val="Bulacan"/>
      <sheetName val="10현장조직"/>
      <sheetName val="3-1-12"/>
      <sheetName val="3-1-3"/>
      <sheetName val="Condition"/>
      <sheetName val="choose"/>
      <sheetName val="별표(48~75)"/>
      <sheetName val="제3장 기술업무"/>
      <sheetName val="일반전기C"/>
      <sheetName val="POOM_MOTO"/>
      <sheetName val="기초코徸"/>
      <sheetName val="예산조서(︀ᇕ԰"/>
      <sheetName val="205동"/>
      <sheetName val="과세면세표"/>
      <sheetName val="PARAMETER"/>
      <sheetName val="세부내역(직접인건비)"/>
      <sheetName val="현장지䀀ኀ㠀ኃ"/>
      <sheetName val="건축원가"/>
      <sheetName val="집계(세부총괄)"/>
      <sheetName val="물가변동잔여물량세부내역서"/>
      <sheetName val="신규(방류시설)"/>
      <sheetName val="덤프트럭계수"/>
      <sheetName val="미지급내역"/>
      <sheetName val="첨부1"/>
      <sheetName val="재료표"/>
      <sheetName val="금액결揄"/>
      <sheetName val="공사비 내역"/>
      <sheetName val="매입내역 "/>
      <sheetName val="거래처별지출내역"/>
      <sheetName val="㩷"/>
      <sheetName val="렀ⵘ"/>
      <sheetName val="֭_x0000_"/>
      <sheetName val="Param"/>
      <sheetName val="입찰보Ⳡ"/>
      <sheetName val="총(철거)"/>
      <sheetName val="RangeObject"/>
      <sheetName val="등록자료"/>
      <sheetName val="방음벽기초(H_xd8d4_ㆂᰀㆃ"/>
      <sheetName val="입찰준비계획안(부대)"/>
      <sheetName val="입찰준비계획안(외주)"/>
      <sheetName val="입찰준비계획안(기타견적)"/>
      <sheetName val="장항선4공구직접비집계"/>
      <sheetName val="용수간선"/>
      <sheetName val="노무비(첨부4-4)"/>
      <sheetName val="왕십리방향"/>
      <sheetName val="︀ᇕ"/>
      <sheetName val="怀፵"/>
      <sheetName val="주사무실︀ᇕ"/>
      <sheetName val="주사무실ꠀ፺"/>
      <sheetName val="BOX ꠀ፺"/>
      <sheetName val="㗈቎"/>
      <sheetName val="¼ö·®»êÃ¨"/>
      <sheetName val="주관사_x0000_"/>
      <sheetName val="주관사提"/>
      <sheetName val="주관사㌈"/>
      <sheetName val="주관사㧨"/>
      <sheetName val="전부인쇄"/>
      <sheetName val="1.외주공사"/>
      <sheetName val="2.직영공사"/>
      <sheetName val="첨부"/>
      <sheetName val="계산DATA입력"/>
      <sheetName val="계좌번호"/>
      <sheetName val="청하배수"/>
      <sheetName val="원가집계"/>
      <sheetName val="파이프류"/>
      <sheetName val="점검내역서(data) (2)"/>
      <sheetName val="2.주요계수총괄"/>
      <sheetName val="입찰사유서 제4공종 (흙깎기)"/>
      <sheetName val="D16"/>
      <sheetName val="D25"/>
      <sheetName val="D22"/>
      <sheetName val="단위세대물량"/>
      <sheetName val="변경품셈"/>
      <sheetName val="OCT.FDN"/>
      <sheetName val="HANDHOLE(2)"/>
      <sheetName val="N頀ᚃ"/>
      <sheetName val="N"/>
      <sheetName val="AHU집계"/>
      <sheetName val="B부대공"/>
      <sheetName val="분양가격표"/>
      <sheetName val="일목"/>
      <sheetName val="기준표"/>
      <sheetName val="º¯°æ»çÀþ"/>
      <sheetName val="제수변︀ᇕ"/>
      <sheetName val="결과조Ⴚ"/>
      <sheetName val="결과조º"/>
      <sheetName val="º¯°æ»çÀ¸"/>
      <sheetName val="º¯°æ»çÀ5"/>
      <sheetName val="º¯°æ»çÀ "/>
      <sheetName val="제수변﹔ᇕ"/>
      <sheetName val="º¯°æ»çÀB"/>
      <sheetName val="단가일䊱"/>
      <sheetName val="전체내ﰀ⁗"/>
      <sheetName val="제수변䊱ᅪ"/>
      <sheetName val="A(Rev.3)"/>
      <sheetName val="부총"/>
      <sheetName val="원가계墬ᥓ"/>
      <sheetName val="원가계Ⴌ_x0000_"/>
      <sheetName val="관로토공집계표"/>
      <sheetName val="토 적 표"/>
      <sheetName val="3회기성헾】"/>
      <sheetName val="변경비교헾】"/>
      <sheetName val="몰탈㔀቎԰_x0000_"/>
      <sheetName val="몰탈䠊ፓ倀놡"/>
      <sheetName val="몰탈䠋ፓ頀뫻"/>
      <sheetName val="몰탈䠠ፓ瀀멗"/>
      <sheetName val="몰탈䠊ፓ "/>
      <sheetName val="몰탈䠉ፓ退"/>
      <sheetName val="몰탈䠉ፓ退ꠍ"/>
      <sheetName val="몰탈䠑ፓ뀀짅"/>
      <sheetName val="TOEC"/>
      <sheetName val="몰탈䠊ፓ㠀擞"/>
      <sheetName val="bdata-출력안함"/>
      <sheetName val="공리공제"/>
      <sheetName val="자재ᰀ፜搀"/>
      <sheetName val="부대공집계표"/>
      <sheetName val="노무비(DB)_이후 출력XXXXXX"/>
      <sheetName val="3회기성䃸〒"/>
      <sheetName val="3회기성_x0005__x0000_"/>
      <sheetName val="3회기성吸("/>
      <sheetName val="3회기성ⱂ⿌"/>
      <sheetName val="3회기성埀0"/>
      <sheetName val="철거산출헾】"/>
      <sheetName val="철거산출午_x0013_"/>
      <sheetName val="평균터파기고(1-2,ASP)"/>
      <sheetName val="남양주부대"/>
      <sheetName val="단위목헾"/>
      <sheetName val="지입집계"/>
      <sheetName val="11+040(통로)"/>
      <sheetName val="일별1"/>
      <sheetName val="기성부분검사원"/>
      <sheetName val="업체별기성금액"/>
      <sheetName val="2회기성각사별배분표"/>
      <sheetName val="기성공문 (2)"/>
      <sheetName val="기성공문"/>
      <sheetName val="계좌입금의뢰서"/>
      <sheetName val="도급각서"/>
      <sheetName val="철콘기성청구서 (2)"/>
      <sheetName val="공종별집계표(건축) (2)"/>
      <sheetName val="형틀공사기성 (2)"/>
      <sheetName val="철콘기성청구서"/>
      <sheetName val="공종별집계표(건축)"/>
      <sheetName val="형틀공사기성"/>
      <sheetName val="조적기성청구서  "/>
      <sheetName val="공종별집계표(조적) "/>
      <sheetName val="조적공사"/>
      <sheetName val="미장기성청구서 "/>
      <sheetName val="공종별집계표(미장.방수)"/>
      <sheetName val="미장공사"/>
      <sheetName val="하도급각서 (2)"/>
      <sheetName val="하도급계좌입금의뢰서 "/>
      <sheetName val="용산3(영광)"/>
      <sheetName val="지불내역1"/>
      <sheetName val="집수정(1)"/>
      <sheetName val="공사비명세서"/>
      <sheetName val="PAC"/>
      <sheetName val="행거,슈,볼트,펌프,잡재"/>
      <sheetName val="을-ATYPE"/>
      <sheetName val="동력부하계산"/>
      <sheetName val="단가표 (2)"/>
      <sheetName val="소각장스케줄"/>
      <sheetName val="단__가__대__비__표"/>
      <sheetName val="일__위__대__가__목__록"/>
      <sheetName val="페인트"/>
      <sheetName val="30신설일위대가"/>
      <sheetName val="30집계표"/>
      <sheetName val="00노임기준"/>
      <sheetName val="소일위대가코드표"/>
      <sheetName val="일위대가(가설԰"/>
      <sheetName val="TYPE집계표"/>
      <sheetName val="포쐀䑣"/>
      <sheetName val="포䠟⥏"/>
      <sheetName val="포䠠⥏"/>
      <sheetName val="포䈀㙪"/>
      <sheetName val="栍ᾆ"/>
      <sheetName val="시초1교"/>
      <sheetName val="대구-교대(A1)"/>
      <sheetName val="ꀀ"/>
      <sheetName val="공정량산출내역서 "/>
      <sheetName val="제철"/>
      <sheetName val="조정금액결과표 (차수별)"/>
      <sheetName val="토공실행"/>
      <sheetName val="구간산출"/>
      <sheetName val="Ext. Stone-P"/>
      <sheetName val="단위_x0000__x0000_尀"/>
      <sheetName val="단위ࠀᎄ䰀"/>
      <sheetName val="단위倀❹缀"/>
      <sheetName val="단위耀ὡ"/>
      <sheetName val="호표"/>
      <sheetName val="B767"/>
      <sheetName val="0.갑지"/>
      <sheetName val="건축공사 집계표"/>
      <sheetName val="토공대가"/>
      <sheetName val="B.O.M"/>
      <sheetName val="설변물량"/>
      <sheetName val="예비품"/>
      <sheetName val="제丵"/>
      <sheetName val="PW3"/>
      <sheetName val="PW4"/>
      <sheetName val="SC1"/>
      <sheetName val="PE"/>
      <sheetName val="PM"/>
      <sheetName val="TR"/>
      <sheetName val="금호산업"/>
      <sheetName val="총괄갑 "/>
      <sheetName val="5.동별횡주관경"/>
      <sheetName val="154TW"/>
      <sheetName val="수주실적0709"/>
      <sheetName val="제4절-1"/>
      <sheetName val="PANEL"/>
      <sheetName val="일위(시설)"/>
      <sheetName val="조건입력"/>
      <sheetName val="조건입력(2)"/>
      <sheetName val="장비선정"/>
      <sheetName val="공통대가"/>
      <sheetName val="특기사항"/>
      <sheetName val="하도내역 (철콘)"/>
      <sheetName val="대가 (보완)"/>
      <sheetName val="토목원가계窨_x0013_"/>
      <sheetName val="신공항A-9헾】_x0005__x0000__x0000_"/>
      <sheetName val="기존구조물철거집계계표"/>
      <sheetName val="내역서(교량)전체"/>
      <sheetName val="장비경비"/>
      <sheetName val="건공실"/>
      <sheetName val="총괄집㸁䧾"/>
      <sheetName val="허용전류-IEC DATA"/>
      <sheetName val="배관내역"/>
      <sheetName val="POWER"/>
      <sheetName val="교대일반수량"/>
      <sheetName val="WO"/>
      <sheetName val="비용"/>
      <sheetName val="적용환율"/>
      <sheetName val="DS-최종"/>
      <sheetName val="PREFACE"/>
      <sheetName val="DATA-1"/>
      <sheetName val="간접총괄"/>
      <sheetName val="960318-1"/>
      <sheetName val="2006기계䈌ᅪ԰_x0000_缀"/>
      <sheetName val="기타공"/>
      <sheetName val="재원표"/>
      <sheetName val="FCU (2)"/>
      <sheetName val="장비분석"/>
      <sheetName val="석재장조사"/>
      <sheetName val="기성청구현황"/>
      <sheetName val="JUCK֕_x0000_缀"/>
      <sheetName val="전체실적"/>
      <sheetName val="도급FORM"/>
      <sheetName val="귀래방향"/>
      <sheetName val="운반비산정"/>
      <sheetName val="을 2"/>
      <sheetName val="을 1"/>
      <sheetName val="재1"/>
      <sheetName val="장비가동"/>
      <sheetName val="IN"/>
      <sheetName val="CT "/>
      <sheetName val="정거장"/>
      <sheetName val="길내기"/>
      <sheetName val="강관산출"/>
      <sheetName val="master(2차)"/>
      <sheetName val="내역통합"/>
      <sheetName val="성토도수로현황"/>
      <sheetName val="구조물"/>
      <sheetName val="당사실시1"/>
      <sheetName val="하도급선정의뢰_x0000__x0000_螨_x0000__x0000__x0000_ۈ"/>
      <sheetName val="48전력선로일挔"/>
      <sheetName val="콘센트신설"/>
      <sheetName val="FWBS7000,8000"/>
      <sheetName val="ANALYSER"/>
      <sheetName val="ring wall thickness"/>
      <sheetName val="Change rate"/>
      <sheetName val="B3.PERSONEL-Ucret"/>
      <sheetName val="공정표(전체)"/>
      <sheetName val="무전표"/>
      <sheetName val="NOTE ALL"/>
      <sheetName val="내역서(당초변경)"/>
      <sheetName val="2.조명기구철거(일괄철거분)"/>
      <sheetName val="대운반(철재)"/>
      <sheetName val="설계수량"/>
      <sheetName val="3.2.1 마루높이결정"/>
      <sheetName val="제품橂"/>
      <sheetName val="피스표"/>
      <sheetName val="산업개발안내서"/>
      <sheetName val="작성양식"/>
      <sheetName val="품-(주)코①"/>
      <sheetName val="자재단가리스트"/>
      <sheetName val="공사내역(총괄)"/>
      <sheetName val="대보~세기"/>
      <sheetName val="8.수량산출 (2)"/>
      <sheetName val="일위대가표 (⠋ᡏ"/>
      <sheetName val="일위대가표 (䀀⅒"/>
      <sheetName val="ÀÏÀ§´ë°¡Ç¥(1@"/>
      <sheetName val="일위대가표 (ԯ_x0000_"/>
      <sheetName val="관헾"/>
      <sheetName val="원가(1︀"/>
      <sheetName val="원가(1䠀"/>
      <sheetName val="관聈"/>
      <sheetName val="관_x0005_"/>
      <sheetName val="제수午_x0013_ὐ"/>
      <sheetName val="수안보-墰5壼5"/>
      <sheetName val="5.3 단면가정"/>
      <sheetName val="시추주상도"/>
      <sheetName val="일위집계(기존)"/>
      <sheetName val="북제주-표지"/>
      <sheetName val="COVERSHEET"/>
      <sheetName val="[YES.XLS][YES.XLS]4/_x0000_䠀"/>
      <sheetName val="[YES.XLS][YES.XLS]4쌇栅/"/>
      <sheetName val="05년"/>
      <sheetName val="내역서(총괄)"/>
      <sheetName val="공종별 집계표"/>
      <sheetName val="철콘집계"/>
      <sheetName val="5회기성03월"/>
      <sheetName val="공통가설_8"/>
      <sheetName val="아파트_9"/>
      <sheetName val="직접공사비집계표_7"/>
      <sheetName val="GTG TR PIT"/>
      <sheetName val="BLR-S"/>
      <sheetName val="일위대가표(무)"/>
      <sheetName val="일위대가산출기초"/>
      <sheetName val="장비명"/>
      <sheetName val="cable-data"/>
      <sheetName val="1._x005f_x0018_변전설비"/>
      <sheetName val="입렀"/>
      <sheetName val="입栀"/>
      <sheetName val="입ꠀ"/>
      <sheetName val="평균환율-USD"/>
      <sheetName val="인원동원계획"/>
      <sheetName val="입︀"/>
      <sheetName val=" 소방공사 산출근거"/>
      <sheetName val="YES.XLS"/>
      <sheetName val="물량증감"/>
      <sheetName val="9902"/>
      <sheetName val="적격"/>
      <sheetName val="롤러"/>
      <sheetName val="BH"/>
      <sheetName val="펌프차타설"/>
      <sheetName val="방음벽 기초_x0005__x0000__x0000__x0000_"/>
      <sheetName val="foxz"/>
      <sheetName val="실㔀቎԰"/>
      <sheetName val="실︀껕ԯ"/>
      <sheetName val="실ԯ_x0000_缀"/>
      <sheetName val="금리׉"/>
      <sheetName val="실頀▀_xdc00_"/>
      <sheetName val="제㗇"/>
      <sheetName val="주차구丵〒_x0005__x0000_"/>
      <sheetName val="역삼"/>
      <sheetName val="배수관연장산출서"/>
      <sheetName val="기초ա_x0000_"/>
      <sheetName val="물량尜"/>
      <sheetName val="토공,철콘"/>
      <sheetName val="변경비丵〒_x0005_"/>
      <sheetName val="물량丵"/>
      <sheetName val="AILC005"/>
      <sheetName val="AILC00_x0000_"/>
      <sheetName val="AILC00_x0010_"/>
      <sheetName val="우,오수"/>
      <sheetName val="팔당터널(1공구)"/>
      <sheetName val="흙쌓기도수로설치현황(1)"/>
      <sheetName val="식재-외주 (2)"/>
      <sheetName val="자(3.0m)"/>
      <sheetName val="옹벽수량萘_x0013_"/>
      <sheetName val="수"/>
      <sheetName val="관리_x0000__x0000_Ԁ"/>
      <sheetName val="관리ﻇᇕ԰"/>
      <sheetName val="관리᠀㹓㔀"/>
      <sheetName val="관리Ç_x0000_Ԁ"/>
      <sheetName val="관리裇⁒㔀"/>
      <sheetName val="관리㗇ぎԯ"/>
      <sheetName val="관리㔀ぎԯ"/>
      <sheetName val="관리㉓Ⰰ"/>
      <sheetName val="신표鎐)"/>
      <sheetName val="신표司/"/>
      <sheetName val="신표丵⾒"/>
      <sheetName val="신표丵⽀"/>
      <sheetName val="신표錰!"/>
      <sheetName val="신표鋐_x0014_"/>
      <sheetName val="신표丵⼣"/>
      <sheetName val="신표鍀#"/>
      <sheetName val="신표_x0000__x0000_"/>
      <sheetName val="신표丵⾲"/>
      <sheetName val="신표券&quot;"/>
      <sheetName val="자재노임단가"/>
      <sheetName val="크레인5ton"/>
      <sheetName val="단가산출-2"/>
      <sheetName val="기초수량-1"/>
      <sheetName val="단가산출-1"/>
      <sheetName val="작용하중산정"/>
      <sheetName val="倀ᑙ"/>
      <sheetName val="1x"/>
      <sheetName val="栈᲋"/>
      <sheetName val="_xd810_᱓"/>
      <sheetName val="자재단가_x0005_"/>
      <sheetName val="물塠"/>
      <sheetName val="물徸"/>
      <sheetName val="guard(mac¸"/>
      <sheetName val="물嬼"/>
      <sheetName val="물闰"/>
      <sheetName val="guard(macð"/>
      <sheetName val="물呈"/>
      <sheetName val="guard(macH"/>
      <sheetName val="[YES.XLS][YES.XLS]신표司/"/>
      <sheetName val="변경비_x0000__x0000_Ѡ"/>
      <sheetName val="°ø»ç¿ø°¡°è牨-犬-"/>
      <sheetName val="전체내역갑지"/>
      <sheetName val="실행내역서 (조경)"/>
      <sheetName val="형틀공사"/>
      <sheetName val="주소록"/>
      <sheetName val="전체내ꀀፐ"/>
      <sheetName val="교대(A1挔"/>
      <sheetName val="부대헾】"/>
      <sheetName val="교대(A1窨"/>
      <sheetName val="부대窨_x0013_"/>
      <sheetName val="하수급견적대窨"/>
      <sheetName val="하수급견적대_x0005_"/>
      <sheetName val="교대(A1_x0005_"/>
      <sheetName val="부대_x0005__x0000_"/>
      <sheetName val="전체내㗈቎"/>
      <sheetName val="전체내׃_x0000_"/>
      <sheetName val="9-1㔀቎԰_x0000_"/>
      <sheetName val="9-1԰_x0000_缀_x0000_"/>
      <sheetName val="전체내㠀ᎍ"/>
      <sheetName val="하수급견적대齘"/>
      <sheetName val="교대(A1竈"/>
      <sheetName val="하수급견적대헾"/>
      <sheetName val="하수급견적대竈"/>
      <sheetName val="전체내䋈ᅪ"/>
      <sheetName val="전체내֬_x0000_"/>
      <sheetName val="전체내ﻈ䓕"/>
      <sheetName val="교대(A1헾"/>
      <sheetName val="하수급견적대鷸"/>
      <sheetName val="전체내棈᎜"/>
      <sheetName val="전체내䠀ᖞ"/>
      <sheetName val="하수급견적대鬘"/>
      <sheetName val="하수급견적대風"/>
      <sheetName val="하수급견적대肘"/>
      <sheetName val="부대芈+"/>
      <sheetName val="하수급견적대芈"/>
      <sheetName val="전체내︀嗕"/>
      <sheetName val="부대헾⼴"/>
      <sheetName val="하수급견적대飘"/>
      <sheetName val="강교(Sub)"/>
      <sheetName val="일반토공견적"/>
      <sheetName val="전체내ꠀ፺"/>
      <sheetName val="??????"/>
      <sheetName val="[YES.XLS][YES.XLS][YES.XLS]신표司/"/>
      <sheetName val="[YES.XLS]신표司/"/>
      <sheetName val="총괄분 설계서용지"/>
      <sheetName val="업체별 금액"/>
      <sheetName val="참조용쉬트"/>
      <sheetName val="청구서"/>
      <sheetName val="공동_집계표"/>
      <sheetName val="분담_집계표"/>
      <sheetName val="분담_대보"/>
      <sheetName val="분담_DB"/>
      <sheetName val="분담_동우"/>
      <sheetName val="대총괄내역서"/>
      <sheetName val="중총괄내역서"/>
      <sheetName val="소총괄내역서"/>
      <sheetName val="내역서_영상검지기"/>
      <sheetName val="내역서_레이더"/>
      <sheetName val="내역서_AVI"/>
      <sheetName val="내역서_CCTV"/>
      <sheetName val="내역서_지하차도CCTV"/>
      <sheetName val="내역서_VMS"/>
      <sheetName val="내역서_신호"/>
      <sheetName val="내역서_광통신장비"/>
      <sheetName val="내역서_주정차단속"/>
      <sheetName val="내역서_교통"/>
      <sheetName val="내역서_예비품"/>
      <sheetName val="내역서_전산"/>
      <sheetName val="내역서_정보통신"/>
      <sheetName val="내역서_전기"/>
      <sheetName val="내역서_토목"/>
      <sheetName val="내역서_기타(건축,소방)"/>
      <sheetName val="내역서_설계비및부대임대료"/>
      <sheetName val="세부내역_영상"/>
      <sheetName val="세부내역_레이더"/>
      <sheetName val="세부내역_AVI"/>
      <sheetName val="세부내역_CCTV"/>
      <sheetName val="세부내역_지하CCTV"/>
      <sheetName val="세부내역_VMS"/>
      <sheetName val="세부내역_신호"/>
      <sheetName val="세부내역_광통신"/>
      <sheetName val="세부내역_주정차"/>
      <sheetName val="세부내역_교통"/>
      <sheetName val="세부내역_예비품"/>
      <sheetName val="세부내역_전산"/>
      <sheetName val="세부내역_통신"/>
      <sheetName val="세부내역_전기"/>
      <sheetName val="세부내역_토목"/>
      <sheetName val="일위대가_건축구조(1)"/>
      <sheetName val="일위대가_건축토목(1)"/>
      <sheetName val="일위대가_SW"/>
      <sheetName val="SW개발비_산정기준"/>
      <sheetName val="세부내역_건축"/>
      <sheetName val="Macro(부하)"/>
      <sheetName val="밀양노선별공사비명세서"/>
      <sheetName val="일위산출근거"/>
      <sheetName val="적격심사표"/>
      <sheetName val="실내건축일위대가"/>
      <sheetName val="5.전사투자계획종함안"/>
      <sheetName val="기성신청"/>
      <sheetName val="방음벽 기초 일반헾】"/>
      <sheetName val="카렌스센터계량기설치공사"/>
      <sheetName val="지입자재"/>
      <sheetName val="배전반용량계산"/>
      <sheetName val="세정탑 설계"/>
      <sheetName val="기계설비-물가변동"/>
      <sheetName val="[YES.XLS][YES.XLS][YES.XLS]4/_x0000_䠀"/>
      <sheetName val="[YES.XLS][YES.XLS][YES.XLS]4쌇栅/"/>
      <sheetName val="교사기준면적(초등)"/>
      <sheetName val="새공통"/>
      <sheetName val="3절_CheckList_구분"/>
      <sheetName val="적정성평가표(8번)(1순위)"/>
      <sheetName val="적정성평가표(12번)(6순위)"/>
      <sheetName val="가옥조"/>
      <sheetName val="기계경비산출"/>
      <sheetName val="1_x0005_"/>
      <sheetName val="도면자료제출일정"/>
      <sheetName val="시공계_x0005_"/>
      <sheetName val="변경비_x0005__x0000_"/>
      <sheetName val="교대시점"/>
      <sheetName val="8. 안_x0000__x0000__x0005_"/>
      <sheetName val="경비공통"/>
      <sheetName val="동원인원계획표"/>
      <sheetName val="총괄집ᨈꥬ"/>
      <sheetName val="총괄집_x0000__x0000_"/>
      <sheetName val="VS P-Q"/>
      <sheetName val="KSHAHU-6"/>
      <sheetName val="LANGUAGE"/>
      <sheetName val="전기내역서(총계)"/>
      <sheetName val="1-최종안"/>
      <sheetName val="사업분석-분양가결정"/>
      <sheetName val="할丵〒"/>
      <sheetName val="부하집계"/>
      <sheetName val="영구峤"/>
      <sheetName val="단가_x0005__x0000_"/>
      <sheetName val="영구_x0005_"/>
      <sheetName val="영구射"/>
      <sheetName val="영구嶄"/>
      <sheetName val="설계(안)"/>
      <sheetName val="수량산출(AFC)"/>
      <sheetName val="수량산출(CCTV)"/>
      <sheetName val="수량_작성"/>
      <sheetName val="수량산출(방송)"/>
      <sheetName val="수량산출(임시AFC)"/>
      <sheetName val="수량산출(임시CCTV)"/>
      <sheetName val="수량산출(임시TV)"/>
      <sheetName val="수량산출(임시방송)"/>
      <sheetName val="수량산출(임시장애자)"/>
      <sheetName val="수량산출(임시전화)"/>
      <sheetName val="수량산출(임시41)"/>
      <sheetName val="수량산출(임시TDI)"/>
      <sheetName val="수량산출(장애자)"/>
      <sheetName val="수량산출(본통신)"/>
      <sheetName val="수량산출(TDI)"/>
      <sheetName val="수량집계(본역사)"/>
      <sheetName val="수량집계(임시역사)"/>
      <sheetName val="견적 (2)"/>
      <sheetName val="수곡내역"/>
      <sheetName val="전체내역 (2)"/>
      <sheetName val="Formulas &amp; Tables"/>
      <sheetName val="±âÀÚÀç´ëºñÇ¥"/>
      <sheetName val="¿¬°áÀÓ½Ã"/>
      <sheetName val="°ü±Þ"/>
      <sheetName val="일위대가 (PM)"/>
      <sheetName val="임시전기공사설계서"/>
      <sheetName val="토적계산"/>
      <sheetName val="96 능제취입"/>
      <sheetName val="M+1"/>
      <sheetName val="광,철광석 사용량(2000)"/>
      <sheetName val="포,철광석 사용량(2000)"/>
      <sheetName val="91,92황산"/>
      <sheetName val="도급단가-아파트"/>
      <sheetName val="BREAKDOWN(철거설치)"/>
      <sheetName val="변경후원본2"/>
      <sheetName val="LABTOTAL"/>
      <sheetName val="경성자금"/>
      <sheetName val="SUB일위대가"/>
      <sheetName val="평자재단가"/>
      <sheetName val="DRAIN DRUM PIT D-301"/>
      <sheetName val="목록1"/>
      <sheetName val="목록2"/>
      <sheetName val="요약"/>
      <sheetName val="전체총괄"/>
      <sheetName val="세목별"/>
      <sheetName val="소개"/>
      <sheetName val="#REF!"/>
      <sheetName val="계열사현황종합"/>
      <sheetName val="basic_info"/>
      <sheetName val="총공사비"/>
      <sheetName val="INS-SHEET"/>
      <sheetName val="shtOpr"/>
      <sheetName val="증감䈀ᅪ"/>
      <sheetName val="원가계산(2)"/>
      <sheetName val="/_x0000_"/>
      <sheetName val="က_x0000_"/>
      <sheetName val="포장쌅"/>
      <sheetName val="예산내역"/>
      <sheetName val="총괄수지표"/>
      <sheetName val="9GN邷㭘"/>
      <sheetName val="¹׃】_x0000_"/>
      <sheetName val="전등부하"/>
      <sheetName val="_x0005__x0006__x0008__x0003_"/>
      <sheetName val="_x0000_ _x0000__x0006__x0000__x0006_"/>
      <sheetName val="날개벽(좌,우=60도-4개)"/>
      <sheetName val="건0_x0000_蠀"/>
      <sheetName val="금0_x0000_䠀"/>
      <sheetName val="금蠣㡎耀"/>
      <sheetName val="재료집계표3"/>
      <sheetName val="범용개발순소요비용"/>
      <sheetName val="산#3-1"/>
      <sheetName val="산#3-2"/>
      <sheetName val="배관BM(일반)"/>
      <sheetName val="산#3-2-2"/>
      <sheetName val="수출가격"/>
      <sheetName val="IBL-C"/>
      <sheetName val="Architecture Work"/>
      <sheetName val="6.2.1 지하차도 조도계산"/>
      <sheetName val="8공구 강재 수량"/>
      <sheetName val="EVALUATE물량산출서"/>
      <sheetName val="스라브"/>
      <sheetName val="Stem Footing"/>
      <sheetName val="변경_x0005__x0006__x0004__x0004_"/>
      <sheetName val="_x0000__x0002__x0000__x0007__x0000__x0004__x0000__x0007__x0000_"/>
      <sheetName val="(14)전기품셈정산"/>
      <sheetName val="(12)전기경비"/>
      <sheetName val="8. _x0005__x0000__x0000_"/>
      <sheetName val="바이오"/>
      <sheetName val="도급내역서"/>
      <sheetName val="지급자재대"/>
      <sheetName val="5."/>
      <sheetName val="12."/>
      <sheetName val="14."/>
      <sheetName val="7."/>
      <sheetName val="8."/>
      <sheetName val="10."/>
      <sheetName val="PI蒨9"/>
      <sheetName val="겉장"/>
      <sheetName val="율림"/>
      <sheetName val="화진"/>
      <sheetName val="가설(내부수평비계)"/>
      <sheetName val="건축물현장정리"/>
      <sheetName val="공통가설공사(공통)"/>
      <sheetName val="골재대"/>
      <sheetName val="폐기물 (2)"/>
      <sheetName val="경로당내역건축"/>
      <sheetName val="노임단가(08.01)"/>
      <sheetName val="몰탈단가"/>
      <sheetName val="기능공인적사항"/>
      <sheetName val="5.단가대비표"/>
      <sheetName val="노임,자재"/>
      <sheetName val="기계경비(맨홀)"/>
      <sheetName val="4.일위대가목차"/>
      <sheetName val="가도䠀"/>
      <sheetName val="가도ԯ"/>
      <sheetName val="가도저"/>
      <sheetName val="절감계산"/>
      <sheetName val="ML"/>
      <sheetName val="기초"/>
      <sheetName val="가시설"/>
      <sheetName val="´_x0005__x0000_"/>
      <sheetName val="103동"/>
      <sheetName val="D.B"/>
      <sheetName val="기계경비(시"/>
      <sheetName val="ÀÏÀ§´ë헾】_x0005__x0000__x0000__x0000_"/>
      <sheetName val="고창터널(고창방향䈀"/>
      <sheetName val="영구청af헾"/>
      <sheetName val="영구청af薸"/>
      <sheetName val="fitting"/>
      <sheetName val="Look-Up"/>
      <sheetName val="Units"/>
      <sheetName val="노임9월"/>
      <sheetName val="洊⍩"/>
      <sheetName val="_xd808_⢉"/>
      <sheetName val="砈ẋ"/>
      <sheetName val="하중재하"/>
      <sheetName val="단목"/>
      <sheetName val="토목수량"/>
      <sheetName val="Cover Sht"/>
      <sheetName val="자재단가壠"/>
      <sheetName val="자재단가厘"/>
      <sheetName val="하남내역"/>
      <sheetName val="[YES.XLS]4/_x0000_䠀"/>
      <sheetName val="[YES.XLS]4쌇栅/"/>
      <sheetName val="단위"/>
      <sheetName val="총괄집계 "/>
      <sheetName val="기본자료"/>
      <sheetName val="기က_x0000_退"/>
      <sheetName val="_x0001__x0000_"/>
      <sheetName val="1-"/>
      <sheetName val="1"/>
      <sheetName val="1_x0008_"/>
      <sheetName val="1þ"/>
      <sheetName val="1¨"/>
      <sheetName val="1g"/>
      <sheetName val="㠈⎗"/>
      <sheetName val="⢔"/>
      <sheetName val="᠇Ẓ"/>
      <sheetName val="1ì"/>
      <sheetName val="1º"/>
      <sheetName val="謂ⷄ"/>
      <sheetName val="ꠀ⢄"/>
      <sheetName val="⠊⢌"/>
      <sheetName val="ꠀ฀"/>
      <sheetName val="了"/>
      <sheetName val="1"/>
      <sheetName val="1_x0018_"/>
      <sheetName val="1ð"/>
      <sheetName val="栉ᶆ"/>
      <sheetName val=" ᧡"/>
      <sheetName val="1P"/>
      <sheetName val="1("/>
      <sheetName val="1@"/>
      <sheetName val="1 "/>
      <sheetName val="⠖㔺"/>
      <sheetName val="砖㖌"/>
      <sheetName val="1è"/>
      <sheetName val="1_x001e_"/>
      <sheetName val="1`"/>
      <sheetName val="1"/>
      <sheetName val="1°"/>
      <sheetName val="갑지(0_x0000_頀"/>
      <sheetName val="갑지(저妶瘍"/>
      <sheetName val="갑지(濪瘊"/>
      <sheetName val="갑지(᐀ባ혀"/>
      <sheetName val="입출재고현황 (2_x0010_"/>
      <sheetName val="갑지(᠀̨瘗"/>
      <sheetName val="갑지(栀ৢ瘊"/>
      <sheetName val="갑지(ꀀ㱹瘆"/>
      <sheetName val="2.노무비명세서頀塔攀๦0_x0000_뀀"/>
      <sheetName val="2.노무비명세서Ç_x0000__x0000__x0000_ꨀ"/>
      <sheetName val="노임2"/>
      <sheetName val="단가(추가)"/>
      <sheetName val="일위대가(추가)"/>
      <sheetName val="2.노무비명세서Ç_x0000_렀_x0013__x0000__x0000_砀"/>
      <sheetName val="갑지(쐂饣/"/>
      <sheetName val="갑지(쐃/"/>
      <sheetName val="갑지(쐎/"/>
      <sheetName val="귀래 설계 공내역서"/>
      <sheetName val="목창호"/>
      <sheetName val="5.2코핑"/>
      <sheetName val="전체내԰_x0000_"/>
      <sheetName val="원안"/>
      <sheetName val="암거치수표"/>
      <sheetName val="재료집계표빽업"/>
      <sheetName val="암거수리계산서"/>
      <sheetName val="◀암거위치"/>
      <sheetName val="최종단면▶"/>
      <sheetName val="◀평균높이▶"/>
      <sheetName val="전체내저ᚙ"/>
      <sheetName val="전체내ꠀ᪘"/>
      <sheetName val="주관⩿〚"/>
      <sheetName val="1¸"/>
      <sheetName val="b_balju_ch"/>
      <sheetName val="b_balju_chÈ"/>
      <sheetName val="b_balju_ch_x0005_"/>
      <sheetName val="b_balju_chÛ"/>
      <sheetName val="b_balju_ch("/>
      <sheetName val="N賃率_職"/>
      <sheetName val="기본DATԯ"/>
      <sheetName val="기본DAT頀"/>
      <sheetName val="REDUCER"/>
      <sheetName val="WE'T"/>
      <sheetName val="실︀ԯ"/>
      <sheetName val="하수급견적대䧨"/>
      <sheetName val="SHUTDOWN VALVE"/>
      <sheetName val="실资䈀"/>
      <sheetName val="실㠀赫䈀"/>
      <sheetName val="실蠀艆䈀"/>
      <sheetName val="실退艬_xdc00_"/>
      <sheetName val="실ꠀ⑬餀"/>
      <sheetName val="실頀몁_xdc00_"/>
      <sheetName val="하수급견적대䪘"/>
      <sheetName val="하수급견적대桑"/>
      <sheetName val="하수급견적대䗸"/>
      <sheetName val="하수급견적대汈"/>
      <sheetName val="하수급견적대䫘"/>
      <sheetName val="하수급견적대烐"/>
      <sheetName val="하수급견적대䠸"/>
      <sheetName val="하수급견적대溈"/>
      <sheetName val="실舀鐟ԯ"/>
      <sheetName val="하수급견적대靨"/>
      <sheetName val="하수급견적대䝸"/>
      <sheetName val="실렀齈_xdb00_"/>
      <sheetName val="실ࠀ齯_xdb00_"/>
      <sheetName val="단_xd800_镊ἀ"/>
      <sheetName val="단镰Ⰰ"/>
      <sheetName val="실저비_xdb00_"/>
      <sheetName val="실᠀㙋䈀"/>
      <sheetName val="실⠀텊䈀"/>
      <sheetName val="실态吣԰"/>
      <sheetName val="실저칄怀"/>
      <sheetName val="실퀀칪ᰀ"/>
      <sheetName val="하수급견적대炠"/>
      <sheetName val="하수급견적대䞘"/>
      <sheetName val="공사예산하조서(O.K)"/>
      <sheetName val="Summar헾】_x0005__x0000__x0000__x0000__x0000_"/>
      <sheetName val="부대공(집계)"/>
      <sheetName val="포장단면별단위수량"/>
      <sheetName val="공사비집_x0005_"/>
      <sheetName val="bCord공정"/>
      <sheetName val="d수량"/>
      <sheetName val="e대가"/>
      <sheetName val="g단가"/>
      <sheetName val="h집계"/>
      <sheetName val="8.일위대가표(1)"/>
      <sheetName val="8.일위대가표(2)"/>
      <sheetName val="7.청제공기계기구조서"/>
      <sheetName val="횡분배정리(DB)"/>
      <sheetName val="방음벽기초-수량"/>
      <sheetName val="수량산출기초(케블등)"/>
      <sheetName val="2.노무비명세서(수직보垰7埼"/>
      <sheetName val="제안서"/>
      <sheetName val="행정표준(1)"/>
      <sheetName val="행정표준(2)"/>
      <sheetName val="수량산출내역1115"/>
      <sheetName val="아파트저᝾"/>
      <sheetName val="아파트㾅"/>
      <sheetName val="관급원내역"/>
      <sheetName val="7.경제성결과"/>
      <sheetName val=" 갑지"/>
      <sheetName val="하도급선정의뢰_x0005__x0000__x0000__x0000__x0000_恐"/>
      <sheetName val="하도급선정의뢰煘_x0013_橂⿜_x0005__x0000_"/>
      <sheetName val="하도급선정의뢰聸_x0013_헾⾧_x0005__x0000_"/>
      <sheetName val="4신규비목발생사유서"/>
      <sheetName val="하도급선정의뢰颙〒_x0005__x0000__x0000__x0000_"/>
      <sheetName val="하도급선정의뢰_x0000__x0000_ರ_x0000__x0000__x0000_Ÿ"/>
      <sheetName val="하도급선정의뢰_x0000__x0000_ꢈ_x0000__x0000__x0000_Ÿ"/>
      <sheetName val="하도급선정의뢰_x0000__x0000_㇀_x0000__x0000__x0000_Ÿ"/>
      <sheetName val="하도급선정의뢰_x0000__x0000_䭠_x0000__x0000__x0000_欓"/>
      <sheetName val="하도급선정의뢰_x0010__x0000_ﻠֲ׃⽣_x0000_"/>
      <sheetName val="하도급선정의뢰_x0000__x0000_枨_x0000__x0000__x0000_"/>
      <sheetName val="하도급선정의뢰_x0000__x0000_优_x0000__x0000__x0000_"/>
      <sheetName val="하도급선정의뢰_x0010__x0000__xdfc0_࡝׃⼫_x0000_"/>
      <sheetName val="하도급선정의뢰佘/ߍ恽⿹_x0000_"/>
      <sheetName val="하수실행"/>
      <sheetName val="자재단가徸"/>
      <sheetName val="수안보-๿〚_x0005__x0000_"/>
      <sheetName val="금액내역헾"/>
      <sheetName val="자재단가尜"/>
      <sheetName val="NAIL단가산출"/>
      <sheetName val="수안보-挔_x0012_竖め"/>
      <sheetName val="자재단가헾"/>
      <sheetName val="자재단가丵"/>
      <sheetName val="수량산출(통신선로)"/>
      <sheetName val="수량산출(여객장치)"/>
      <sheetName val="수량산출(전화)"/>
      <sheetName val="사업부배부A"/>
      <sheetName val="입력값1"/>
      <sheetName val="insulation"/>
      <sheetName val="PipWT"/>
      <sheetName val="뜃맟뭁돽띿맟?-BLDG"/>
      <sheetName val="PBS"/>
      <sheetName val="검색"/>
      <sheetName val="INSTR"/>
      <sheetName val="수지표"/>
      <sheetName val="셀명"/>
      <sheetName val="공통단가"/>
      <sheetName val="1.동력공사"/>
      <sheetName val="청주-교대(A1)"/>
      <sheetName val="감시제어"/>
      <sheetName val="목차임시"/>
      <sheetName val="선로의 %임피던스 "/>
      <sheetName val="동력배선"/>
      <sheetName val="본선동력배선"/>
      <sheetName val="본선조명"/>
      <sheetName val="전력간선배선"/>
      <sheetName val="전열배선"/>
      <sheetName val="전체-원가분리내역"/>
      <sheetName val="계화배수(3대)"/>
      <sheetName val="익산"/>
      <sheetName val="가격표"/>
      <sheetName val="건축외주"/>
      <sheetName val="Sheet1(X)"/>
      <sheetName val="인원조직표"/>
      <sheetName val="냉천부속동"/>
      <sheetName val="국별인원"/>
      <sheetName val="산출기초"/>
      <sheetName val="DATA(광속)"/>
      <sheetName val="REACTION芨.헾⿁_x0005__x0000_"/>
      <sheetName val="REACTION鴘E鵜E헾⼼_x0005_"/>
      <sheetName val="정산내역"/>
      <sheetName val="변경ᛅ⾒_x0005_"/>
      <sheetName val="무시"/>
      <sheetName val="電磁弁LIST"/>
      <sheetName val="PLG"/>
      <sheetName val="외자배분"/>
      <sheetName val="외자내역"/>
      <sheetName val="관리비"/>
      <sheetName val="3-1.일위대가집계표(교통시설물1)"/>
      <sheetName val="직_x0005__x0000_"/>
      <sheetName val="임시급식ֿ_x0000_缀_x0000_"/>
      <sheetName val="직원자료"/>
      <sheetName val="업종분류"/>
      <sheetName val="장비분류"/>
      <sheetName val="단가산출목록표"/>
      <sheetName val="정문내역"/>
      <sheetName val="도시가스현황"/>
      <sheetName val="2차공사"/>
      <sheetName val="Imp-Data"/>
      <sheetName val="내역서 (1차)"/>
      <sheetName val="¿¹Á¤(3က"/>
      <sheetName val="SAMPLE"/>
      <sheetName val="건축공정"/>
      <sheetName val="방진공정"/>
      <sheetName val="조경공정"/>
      <sheetName val="전자"/>
      <sheetName val="환산"/>
      <sheetName val="금강견적"/>
      <sheetName val="D-RMIL"/>
      <sheetName val="3차준공"/>
      <sheetName val="옹벽수량집계표"/>
      <sheetName val="수종별인자"/>
      <sheetName val="BH-1 (2)"/>
      <sheetName val="공종코드"/>
      <sheetName val="가시설공(광장부)"/>
      <sheetName val="ÀÏÀ§´ë°¡Ç¥(_x0005__x0000_"/>
      <sheetName val="일위藨-헾"/>
      <sheetName val="AHU-1"/>
      <sheetName val="급탕설비"/>
      <sheetName val="화장실배기팬"/>
      <sheetName val="직급별"/>
      <sheetName val="S1099기장선행WOP"/>
      <sheetName val="방지책개소별명세"/>
      <sheetName val="단위량"/>
      <sheetName val="재료집계표2"/>
      <sheetName val="토적집계표"/>
      <sheetName val="복구량산정_및_전용회선_사용1"/>
      <sheetName val="4월_실적추정(건축+토목)1"/>
      <sheetName val="4월_실적추정(건축)1"/>
      <sheetName val="1_수변전설비1"/>
      <sheetName val="2_전력간선1"/>
      <sheetName val="3_동력1"/>
      <sheetName val="4_전등1"/>
      <sheetName val="5_전열1"/>
      <sheetName val="6_약전1"/>
      <sheetName val="7_소방1"/>
      <sheetName val="8_방송1"/>
      <sheetName val="9_조명제어1"/>
      <sheetName val="10_철거공사1"/>
      <sheetName val="1_전차선조정1"/>
      <sheetName val="2_조가선조정1"/>
      <sheetName val="3_급전선신설1"/>
      <sheetName val="4_급전선철거1"/>
      <sheetName val="5_고배선철거1"/>
      <sheetName val="6_고압케이블신설1"/>
      <sheetName val="7_비절연선조정1"/>
      <sheetName val="8_가동브래키트이설1"/>
      <sheetName val="9_H형강주신설(9m)1"/>
      <sheetName val="10_강관주신설(9m)1"/>
      <sheetName val="11_H강주철거(11m)1"/>
      <sheetName val="11_H형강기초1"/>
      <sheetName val="13_강관주기초1"/>
      <sheetName val="14_장력조정장치신설1"/>
      <sheetName val="15_장력조정장치철거___1"/>
      <sheetName val="16_콘주철거(9m)1"/>
      <sheetName val="17_지선신설(보통)1"/>
      <sheetName val="18_지선신설(v형)1"/>
      <sheetName val="19_지선철거1"/>
      <sheetName val="20_기중개폐기신설1"/>
      <sheetName val="남양시작동자105노65기1_3화1_21"/>
      <sheetName val="0_집계1"/>
      <sheetName val="1_수변전설비공사1"/>
      <sheetName val="조도계산서_(도서)1"/>
      <sheetName val="3-1_CB1"/>
      <sheetName val="3_내역서"/>
      <sheetName val="EQUIPMENT_-2"/>
      <sheetName val="1_변전설비"/>
      <sheetName val="1_¼öº¯Àü¼³ºñ"/>
      <sheetName val="2_Àü·Â°£¼±"/>
      <sheetName val="3_µ¿·Â"/>
      <sheetName val="4_Àüµî"/>
      <sheetName val="5_Àü¿­"/>
      <sheetName val="6_¾àÀü"/>
      <sheetName val="7_¼Ò¹æ"/>
      <sheetName val="8_¹æ¼Û"/>
      <sheetName val="9_Á¶¸íÁ¦¾î"/>
      <sheetName val="10_Ã¶°Å°ø»ç"/>
      <sheetName val="³²¾ç½ÃÀÛµ¿ÀÚ105³ë65±â1_3È­1_2"/>
      <sheetName val="Á¶µµ°è»ê¼­_(µµ¼­)"/>
      <sheetName val="Man_Power_&amp;_Comp"/>
      <sheetName val="자동_철거"/>
      <sheetName val="자동_설치"/>
      <sheetName val="토목_철주"/>
      <sheetName val="철거_일위대가(1-19)"/>
      <sheetName val="철거_일위대가(20-22)"/>
      <sheetName val="설치_일위대가(23-45호)"/>
      <sheetName val="설치_일위대가(46~78호)"/>
      <sheetName val="const_"/>
      <sheetName val="220_(2)"/>
      <sheetName val="1공구_건정토건_토공"/>
      <sheetName val="2000년_공정표"/>
      <sheetName val="화재_탐지_설비"/>
      <sheetName val="호봉_(2)"/>
      <sheetName val="69_03%"/>
      <sheetName val="변경내역84_52%"/>
      <sheetName val="_견적서"/>
      <sheetName val="5_공종별예산내역서"/>
      <sheetName val="단가_"/>
      <sheetName val="총괄원가_"/>
      <sheetName val="_갑__지_"/>
      <sheetName val="기성내역_진짜"/>
      <sheetName val="할증_"/>
      <sheetName val="PUMP_SHT"/>
      <sheetName val="FIN_TUBE"/>
      <sheetName val="HED__&amp;_PIPE"/>
      <sheetName val="0_Áý°è"/>
      <sheetName val="Ç¥Áö_(2)"/>
      <sheetName val="9_"/>
      <sheetName val="세부견적서(DAS_Call_Back)"/>
      <sheetName val="2_펌프장(사급자재)"/>
      <sheetName val="5_"/>
      <sheetName val="12_"/>
      <sheetName val="14_"/>
      <sheetName val="7_"/>
      <sheetName val="8_"/>
      <sheetName val="10_"/>
      <sheetName val="추천서"/>
      <sheetName val="설계변경내역"/>
      <sheetName val="월별"/>
      <sheetName val="48산출"/>
      <sheetName val="단가대조"/>
      <sheetName val="INMD1198"/>
      <sheetName val="INFG1198"/>
      <sheetName val="M5_S"/>
      <sheetName val="M6_S"/>
      <sheetName val="SRAM_CHIP"/>
      <sheetName val="SRAM_생산"/>
      <sheetName val="YLD"/>
      <sheetName val="설치 일위대가(46~԰_x0000_缀_x0000_"/>
      <sheetName val="라멘교일반수량"/>
      <sheetName val="타견적(을)"/>
      <sheetName val="기성내역(건축)"/>
      <sheetName val="Á¤»ê¹°·®︀웕"/>
      <sheetName val="조도계산서1"/>
      <sheetName val="5.1단가조사"/>
      <sheetName val="배수설비"/>
      <sheetName val="표준ፙ렀ᑟ"/>
      <sheetName val="7.3.1 전력간선 굵기"/>
      <sheetName val="1단계_견적내역서"/>
      <sheetName val="내부수지예산"/>
      <sheetName val="15.공량산출근거서"/>
      <sheetName val="교각토공"/>
      <sheetName val="data_dci"/>
      <sheetName val="data_mci"/>
      <sheetName val="behind"/>
      <sheetName val="2.노무비명세서(수직보_x0005__x0000_"/>
      <sheetName val="2.노무비명세서(수직보丵⿰_x0005_"/>
      <sheetName val="1_노무비명세서(해동)"/>
      <sheetName val="1_노무비명세서(토목)"/>
      <sheetName val="2_노무비명세서(해동)"/>
      <sheetName val="2_노무비명세서(수직보垰7埼"/>
      <sheetName val="2_노무비명세서(수직보호망)"/>
      <sheetName val="2_노무비명세서(난간대)"/>
      <sheetName val="2_사진대지"/>
      <sheetName val="3_사진대지"/>
      <sheetName val="2_노무비명세서(수직보"/>
      <sheetName val="2007일위_"/>
      <sheetName val="토목일위_(83~)"/>
      <sheetName val="노무비_"/>
      <sheetName val="2_노무비명세서(수직보丵⿰"/>
      <sheetName val="combi(wall)"/>
      <sheetName val="제잡비(주공종)"/>
      <sheetName val="유첨헾】"/>
      <sheetName val="철탑공사"/>
      <sheetName val="시점부교대"/>
      <sheetName val="48전력선_x0002__x0000_㣸"/>
      <sheetName val="주사무실ֳ_x0000_"/>
      <sheetName val="¼ö·®»êÃ "/>
      <sheetName val="¼ö·®»êÃ_x0005_"/>
      <sheetName val="거실통로등"/>
      <sheetName val="주사무실墳᎟"/>
      <sheetName val="BOX ︀ᇕ"/>
      <sheetName val="BOX 저፺"/>
      <sheetName val="䋈ᅪ"/>
      <sheetName val="주사무실԰_x0000_"/>
      <sheetName val="BOX ︀釕"/>
      <sheetName val="위치︀釕"/>
      <sheetName val="BOX ᢝ"/>
      <sheetName val="︀動"/>
      <sheetName val="ﻈ䓕"/>
      <sheetName val="ꠀ፺"/>
      <sheetName val="BOX ᠀ᶛ"/>
      <sheetName val="위치᠀ᶛ"/>
      <sheetName val="저ᚙ"/>
      <sheetName val="위치ꠀ᪘"/>
      <sheetName val="BOX ︀鷕"/>
      <sheetName val="주사무실頀▀"/>
      <sheetName val="BOX 頀▀"/>
      <sheetName val="주사무실蠀⮂"/>
      <sheetName val="위치蠀⮂"/>
      <sheetName val="BOX 蠀⮂"/>
      <sheetName val="︀嗕"/>
      <sheetName val="위치︀㓕"/>
      <sheetName val="주사무실︀㓕"/>
      <sheetName val="위치_xd800_ᢘ"/>
      <sheetName val="내역서(사업소)"/>
      <sheetName val="유역면적"/>
      <sheetName val="펌프장수량ԯ_x0000_缀_x0000__x0000_"/>
      <sheetName val="YES-T"/>
      <sheetName val="흄관수량"/>
      <sheetName val="주재료비"/>
      <sheetName val="설계요율"/>
      <sheetName val="유첨_x0005__x0000_"/>
      <sheetName val="일_x0007__x0006__x0003__x0004__x0007_"/>
      <sheetName val="_x0000__x0005__x0000__x0004__x0000__x0008__x0000__x0005__x0000__x0008_"/>
      <sheetName val="간이연락"/>
      <sheetName val="견적을지"/>
      <sheetName val="불변현금흐름표"/>
      <sheetName val="기타유틸리티설비"/>
      <sheetName val="PANEL 내역"/>
      <sheetName val="ALINE"/>
      <sheetName val="횡배수관설치현황"/>
      <sheetName val="96월별PL"/>
      <sheetName val="양식(직판용)"/>
      <sheetName val="본사업"/>
      <sheetName val="수장"/>
      <sheetName val="단가표(전산)"/>
      <sheetName val="2219-SPOOL BOM"/>
      <sheetName val="설명서"/>
      <sheetName val="x주형보 설계(3차로)"/>
      <sheetName val="은평작업지시대장"/>
      <sheetName val="옥외배관기본공량"/>
      <sheetName val="선우통상(을)"/>
      <sheetName val="견적서-골조공사"/>
      <sheetName val="건축2"/>
      <sheetName val="3-4호기 내역서"/>
      <sheetName val="토공검토G"/>
      <sheetName val="미지급금"/>
      <sheetName val="CABdata"/>
      <sheetName val="기별수량산출서"/>
      <sheetName val="광양방향"/>
      <sheetName val="남양시작동010313100%"/>
      <sheetName val="98비정기소모"/>
      <sheetName val="도급및 실행내역"/>
      <sheetName val="참고자료등록"/>
      <sheetName val="하자보수보증자료"/>
      <sheetName val="재료-CODE"/>
      <sheetName val="9.2단가산출서"/>
      <sheetName val="손료"/>
      <sheetName val="General DaS_x0000_"/>
      <sheetName val="설비공사"/>
      <sheetName val="원가계산서 (2)"/>
      <sheetName val="내역(설계,도급)정이준"/>
      <sheetName val="실행단가철(ems코드적용)"/>
      <sheetName val="기초대가"/>
      <sheetName val="차도부연장현황"/>
      <sheetName val="원곡IC교 내진성능보강공사 실시설계 용역.xlsx"/>
      <sheetName val="キ⩙"/>
      <sheetName val="첨부파일"/>
      <sheetName val="도장"/>
      <sheetName val="1._x005f_x005f_x005f_x0018_변전설비"/>
      <sheetName val="부대토목"/>
      <sheetName val="토목공종세부"/>
      <sheetName val="견적회신"/>
      <sheetName val="1. 가로등 설비 공사(산출)"/>
      <sheetName val="일대-1"/>
      <sheetName val="종료분석"/>
      <sheetName val="중질쓰레기"/>
      <sheetName val="장비단가"/>
      <sheetName val="1.관로"/>
      <sheetName val="입찰결과(DATA_x0000_"/>
      <sheetName val="화재 颮㍓씀넖ԯ"/>
      <sheetName val="SPM(13.84)"/>
      <sheetName val="ᰀ፜"/>
      <sheetName val="N炬≹"/>
      <sheetName val="KS-301_WBS"/>
      <sheetName val="MixBed"/>
      <sheetName val="CondPol"/>
      <sheetName val="ꠀ᪘"/>
      <sheetName val="︀盕"/>
      <sheetName val="ᓈባ"/>
      <sheetName val="壈▞"/>
      <sheetName val="대창(장ԯ_x0000_"/>
      <sheetName val="전기일ꙭÀ_x0000_"/>
      <sheetName val="전체내蠀ᒗ"/>
      <sheetName val="전체내︀盕"/>
      <sheetName val="일위대가(계측︩盕ԯ_x0000_"/>
      <sheetName val="전체내壈▞"/>
      <sheetName val="1호철근량"/>
      <sheetName val="진행 DATA (2)"/>
      <sheetName val="외화계약"/>
      <sheetName val="J直_x0004__x0005_"/>
      <sheetName val="ༀༀ̀ఀЀ"/>
      <sheetName val="³²¾ç½ÃÀÛµ¿ÀÚ105³ë65±_x0000__x0000__x0005__x0000_慀ȡ_x0000__x0000__x0000_"/>
      <sheetName val="단  가  垨4奜4睮⿩_x0005_"/>
      <sheetName val="1._x0018_변︀ᇕ԰"/>
      <sheetName val="골재丵〒"/>
      <sheetName val="내역총渀腷"/>
      <sheetName val="현지검측내역"/>
      <sheetName val="구주,중아,CIS"/>
      <sheetName val="EL90"/>
      <sheetName val="역T형교대栄⿇_x0000__x0000_庨_x0000_"/>
      <sheetName val="역T형교대栄⿇_x0000__x0000__x0000_"/>
      <sheetName val="펌프장수량䈀嵪ԯ_x0000_缀"/>
      <sheetName val="펌프장수량㔀቎԰_x0000_缀"/>
      <sheetName val="교량현황"/>
      <sheetName val="커튼월(pfg)"/>
      <sheetName val="ࠀ᎚"/>
      <sheetName val="평균물량산출서"/>
      <sheetName val="합의서"/>
      <sheetName val="낙석방지책"/>
      <sheetName val="금액︀⣕"/>
      <sheetName val="상수도토공_x0005__x0000_"/>
      <sheetName val="설직재0_x0000_"/>
      <sheetName val="설직재餀㒘"/>
      <sheetName val="싱가폴(실지급+인상율)"/>
      <sheetName val="UB2"/>
      <sheetName val="b_gunmul"/>
      <sheetName val="b_balju (2)"/>
      <sheetName val="갑(전기)"/>
      <sheetName val="갑(계장)"/>
      <sheetName val="010101"/>
      <sheetName val="심의대상"/>
      <sheetName val="내역금액적용"/>
      <sheetName val="비목코드"/>
      <sheetName val="철거산출徸〒"/>
      <sheetName val="신안설계"/>
      <sheetName val="업체선정"/>
      <sheetName val="실행집계장"/>
      <sheetName val="투찰집계장"/>
      <sheetName val="토목총괄내역서"/>
      <sheetName val="총괄집계"/>
      <sheetName val="하도사항"/>
      <sheetName val="실행별지"/>
      <sheetName val="하도잡비"/>
      <sheetName val="토공부대"/>
      <sheetName val="철콘부대"/>
      <sheetName val="연약부대"/>
      <sheetName val="철골부대"/>
      <sheetName val="철공견갑"/>
      <sheetName val="철골견적"/>
      <sheetName val="토공견갑"/>
      <sheetName val="토공견적"/>
      <sheetName val="철콘견갑"/>
      <sheetName val="철콘견적"/>
      <sheetName val="연약견갑"/>
      <sheetName val="연약견적"/>
      <sheetName val="부대샘플"/>
      <sheetName val="777"/>
      <sheetName val="cross beam"/>
      <sheetName val="가속도응답스펙트럼(Sa)및속도응답스펙트럼(Sv)"/>
      <sheetName val="4,5,6,7,8"/>
      <sheetName val="설계흐름도"/>
      <sheetName val="배수및구조물공1"/>
      <sheetName val="앨범표지"/>
      <sheetName val="B1(반포1차)"/>
      <sheetName val="esc(건축)"/>
      <sheetName val="일위대가집계표"/>
      <sheetName val="공예을"/>
      <sheetName val="골재및자재집계표"/>
      <sheetName val="현장유지관리비"/>
      <sheetName val="수안보-纈!헾『"/>
      <sheetName val="수안보-丵〒_x0005__x0000_"/>
      <sheetName val="수안보-橂】_x0005__x0000_"/>
      <sheetName val="9-1차_x0005__x0000_"/>
      <sheetName val="변경비懸_x0013_颙"/>
      <sheetName val="변경비颙〒_x0005_"/>
      <sheetName val="일위집԰_x0000_"/>
      <sheetName val="변경비窨_x0013_竬"/>
      <sheetName val="시공계ⱂ"/>
      <sheetName val="조명시헾"/>
      <sheetName val="8. 안吐呜"/>
      <sheetName val="전선관"/>
      <sheetName val="5.정산ﵠ"/>
      <sheetName val="실행내역 "/>
      <sheetName val="교량data"/>
      <sheetName val="파일구성"/>
      <sheetName val="분전반"/>
      <sheetName val="Priorities"/>
      <sheetName val="Paint,Fire-Proof,Insul(48)"/>
      <sheetName val="No.2LAB Unit"/>
      <sheetName val="약ྀ︁"/>
      <sheetName val="1.1 본체"/>
      <sheetName val="March"/>
      <sheetName val="토목 (2)"/>
      <sheetName val="인력터파기"/>
      <sheetName val="9G࠯_x0015__x0000__x0000_"/>
      <sheetName val="94"/>
      <sheetName val="20-25"/>
      <sheetName val="몰탈쐀/_x0000_"/>
      <sheetName val="실행ࠏE"/>
      <sheetName val="실행ဏ_x0000_"/>
      <sheetName val="시멘트,모래"/>
      <sheetName val="CHIP_O"/>
      <sheetName val="FAB_O"/>
      <sheetName val="PKG_I"/>
      <sheetName val="FT_금액"/>
      <sheetName val="Key assumption"/>
      <sheetName val="토목׃⿄"/>
      <sheetName val="토목׃⽴"/>
      <sheetName val="토목嘘_x001b_"/>
      <sheetName val="토목ꮸ⽤"/>
      <sheetName val="토목垐%"/>
      <sheetName val="토목狈6"/>
      <sheetName val="토목妀6"/>
      <sheetName val="토목枵〛"/>
      <sheetName val="의왕실행"/>
      <sheetName val="LCS-SEAT"/>
      <sheetName val="집계표(건축전기)"/>
      <sheetName val="품목현황"/>
      <sheetName val="PO-BOB"/>
      <sheetName val="보차도경계석수량"/>
      <sheetName val="48일위(기존)"/>
      <sheetName val="하도급선정의뢰_x0005__x0000__x0000__x0000__x0000_吝"/>
      <sheetName val="하도급선정의뢰唈_x001f_ᛅ⾠_x0005__x0000_"/>
      <sheetName val="하도급선정의뢰ᛅ⼝_x0005__x0000__x0000__x0000_"/>
      <sheetName val="음성(cable)"/>
      <sheetName val="제조부문배부"/>
      <sheetName val="XREF"/>
      <sheetName val="시공업체명부"/>
      <sheetName val="Direct (공사비대비)"/>
      <sheetName val="제출"/>
      <sheetName val="공사비예비관리공감측설산출내역"/>
      <sheetName val="TCDB"/>
      <sheetName val="1À"/>
      <sheetName val="1 "/>
      <sheetName val="ꀀ㇞"/>
      <sheetName val="1r"/>
      <sheetName val="　⮒"/>
      <sheetName val="산출서집계"/>
      <sheetName val="집계표(수정)"/>
      <sheetName val="잔여공사월별내역"/>
      <sheetName val="대비(최종이사회)"/>
      <sheetName val="표지세로"/>
      <sheetName val="5.소모재료비"/>
      <sheetName val="က"/>
      <sheetName val="⠈ⱒ"/>
      <sheetName val="1Ø"/>
      <sheetName val="1_x0004_"/>
      <sheetName val="MEMBER"/>
      <sheetName val="공사별 가중치0_x0000_ꀀâ_x0000__x0000_鬀ӊ㰞"/>
      <sheetName val="제수_x0000__x0000_"/>
      <sheetName val="제수午_x0013_뺨"/>
      <sheetName val="제수午_x0013_㸀"/>
      <sheetName val="제수午_x0013_㐨"/>
      <sheetName val="제수午_x0013_㺨"/>
      <sheetName val="제수午_x0013_绠"/>
      <sheetName val="제수午_x0013_떰"/>
      <sheetName val="제수午_x0013_"/>
      <sheetName val="옥내소화전계산서"/>
      <sheetName val="심사계산"/>
      <sheetName val="기타"/>
      <sheetName val="BID FORM"/>
      <sheetName val="Form of Bid"/>
      <sheetName val="이관문서목록표"/>
      <sheetName val="국내"/>
      <sheetName val="member design"/>
      <sheetName val="soil bearing check"/>
      <sheetName val="도급,하도급 예정금액"/>
      <sheetName val="산출(전기)"/>
      <sheetName val="DWG-CAB-I"/>
      <sheetName val="공감비"/>
      <sheetName val="재무가정"/>
      <sheetName val="건물현황"/>
      <sheetName val="대목"/>
      <sheetName val="간접재료비산출표-27-30"/>
      <sheetName val="공사원가계산蚘_x0013_"/>
      <sheetName val="도급예정1ီ_x0000_䀀"/>
      <sheetName val="도급예정1犢呄/"/>
      <sheetName val="도급예정1犢/"/>
      <sheetName val="도급예정1Ⴂ_x0000_䀀"/>
      <sheetName val="도급예정1ﻰᇕ԰"/>
      <sheetName val="도급예정1犢ፄ/"/>
      <sheetName val="도급예정1ჰ_x0000_䀀"/>
      <sheetName val="도급예정1ၪ_x0000_　"/>
      <sheetName val="도급예정1Ⴕ_x0000_"/>
      <sheetName val="도급예정1႒_x0000_က"/>
      <sheetName val="Macr_x0010__x0000_ፈদ䑲⼚"/>
      <sheetName val="Macr枵〺_x0000__x0000_揰_x0000_"/>
      <sheetName val="Macr枵〺_x0000__x0000_丸_x0000_"/>
      <sheetName val="Macr枵〺_x0000__x0000_㦠_x0000_"/>
      <sheetName val="Macr㑘_x001b_둠੆枵⿚"/>
      <sheetName val="Macr㑘_x001b_ञ枵⿚"/>
      <sheetName val="단위ה_x0000_"/>
      <sheetName val="__HAIWOOK_____hb___1__________2"/>
      <sheetName val="옥상바닥산출서"/>
      <sheetName val="외부비계산출서"/>
      <sheetName val="단열재산출서"/>
      <sheetName val="지하외부비계산출서"/>
      <sheetName val="내부강관비계산출서"/>
      <sheetName val="내부수평비계산출서"/>
      <sheetName val="내역집계(전체)"/>
      <sheetName val="0. 인명부"/>
      <sheetName val="사용설명서"/>
      <sheetName val="근로자명부"/>
      <sheetName val="출력작업일보"/>
      <sheetName val="전공종통합-퇴직공제부"/>
      <sheetName val="전공종통합-퇴직공제부1"/>
      <sheetName val="퇴직공제부금1"/>
      <sheetName val="노임총괄"/>
      <sheetName val="복사기본시트(삭제금지)"/>
      <sheetName val="관리(삭제금지)"/>
      <sheetName val="직영(삭제금지)"/>
      <sheetName val="용역"/>
      <sheetName val="노무신고용"/>
      <sheetName val="p-master"/>
      <sheetName val="YANG"/>
      <sheetName val="Team 종합"/>
      <sheetName val="수량산출서 (2)"/>
      <sheetName val="동방설계서"/>
      <sheetName val="2-2.매출분석"/>
      <sheetName val="수수료율표"/>
      <sheetName val="비주거용"/>
      <sheetName val="load(지하층)"/>
      <sheetName val="우수공,맨홀,집수_x0000_"/>
      <sheetName val="콘크리트"/>
      <sheetName val="Rate Analysis"/>
      <sheetName val="산출내역서_IWC"/>
      <sheetName val="진단세부현황"/>
      <sheetName val="임대손익"/>
      <sheetName val="토지산정"/>
      <sheetName val="구조물집계"/>
      <sheetName val="토공집계"/>
      <sheetName val="제잡비(전체)"/>
      <sheetName val="배관단가"/>
      <sheetName val="이자율"/>
      <sheetName val="기본자료 "/>
      <sheetName val="      "/>
      <sheetName val="전기실-1"/>
      <sheetName val="경비대가"/>
      <sheetName val="SHEET PILE단가"/>
      <sheetName val="노 무 비"/>
      <sheetName val="양식기준표"/>
      <sheetName val="자재_계약일(2013_09_16)"/>
      <sheetName val="공통_계약일(2013_09_16)"/>
      <sheetName val="노임대장"/>
      <sheetName val="하도급Ć_x0000__x0000_"/>
      <sheetName val="01후반노무비"/>
      <sheetName val="역T형옹벽(3_0)"/>
      <sheetName val="STEEL_BOX_단면설계(SEC_8)"/>
      <sheetName val="기초입력_DATA"/>
      <sheetName val="2000_05"/>
      <sheetName val="CABLE_SIZE-1"/>
      <sheetName val="1__총괄_집계표"/>
      <sheetName val="본선_토공_분배표"/>
      <sheetName val="Requirement(Work_Crew)"/>
      <sheetName val="나_설계조건"/>
      <sheetName val="5_장비(안)"/>
      <sheetName val="3_2주형지지보"/>
      <sheetName val="작업_반복"/>
      <sheetName val="공정분류"/>
      <sheetName val="보고"/>
      <sheetName val="2_단면ﾈȋ"/>
      <sheetName val="배수공_시멘트_및_골재량__x0000_辴"/>
      <sheetName val="Ⅶ-2.현장경비산출"/>
      <sheetName val="내역서(폐기물) "/>
      <sheetName val="15 문제점"/>
      <sheetName val="일H35Y4"/>
      <sheetName val="11-1.주택공급(공공분양,공공임대)"/>
      <sheetName val="11-2.국민임대"/>
      <sheetName val="5-1.취득(간선정리)"/>
      <sheetName val="11-3.분양전환"/>
      <sheetName val="11-4.상가"/>
      <sheetName val="7-1.토지공급"/>
      <sheetName val="BOX복구단위수량"/>
      <sheetName val="SR97-1"/>
      <sheetName val="건설기술표준원"/>
      <sheetName val="3국민주택채권_부동산등기"/>
      <sheetName val="방송(체육관)"/>
      <sheetName val="전압강하"/>
      <sheetName val="상부공"/>
      <sheetName val="아스팔트 포장총괄집계표"/>
      <sheetName val="일위총괄표"/>
      <sheetName val="간지(5.04)"/>
      <sheetName val="식대장부"/>
      <sheetName val="편성절차"/>
      <sheetName val="슬리브수량"/>
      <sheetName val="인공LIST"/>
      <sheetName val="8)중점관리장비현황"/>
      <sheetName val="망미"/>
      <sheetName val="_토목_처리장도급내역서_"/>
      <sheetName val="su1"/>
      <sheetName val="6.2 제거공"/>
      <sheetName val="6.2.1"/>
      <sheetName val="6.2.2"/>
      <sheetName val="백룡교차로"/>
      <sheetName val="산정교차로"/>
      <sheetName val="신영교차로"/>
      <sheetName val="캠프용산(토지조서,원본)"/>
      <sheetName val="BOX(1_5X1_瘠·"/>
      <sheetName val="단지조성공(_x0000__x0000_Ԁ"/>
      <sheetName val="일위대가LIST"/>
      <sheetName val="상행선"/>
      <sheetName val="전체공정"/>
      <sheetName val="조립공정"/>
      <sheetName val="FC"/>
      <sheetName val="현금예금"/>
      <sheetName val="광주방향"/>
      <sheetName val="뒷채움잡석"/>
      <sheetName val="장비 (2)"/>
      <sheetName val="거래선"/>
      <sheetName val=" 2호맨홀단위수량(차도)"/>
      <sheetName val=" 2호맨홀단위수량(농수로)"/>
      <sheetName val=" 2호맨홀단위수량(보도)"/>
      <sheetName val="1.건설폐기물"/>
      <sheetName val="제출문"/>
      <sheetName val="제경집계"/>
      <sheetName val="내역서을지"/>
      <sheetName val="수종"/>
      <sheetName val="도급,하도급_예정금액"/>
      <sheetName val="도급원가"/>
      <sheetName val="보험료산출"/>
      <sheetName val="산출내역(4월)"/>
      <sheetName val="산출내역(5월) (2)"/>
      <sheetName val="조달일반"/>
      <sheetName val="영산"/>
      <sheetName val="충남종건"/>
      <sheetName val="충남종건 (2)"/>
      <sheetName val="태백시"/>
      <sheetName val="인천공항"/>
      <sheetName val="성남시 (2)"/>
      <sheetName val="성남시"/>
      <sheetName val="서대구인입"/>
      <sheetName val="여암교"/>
      <sheetName val="인쇄"/>
      <sheetName val="변경"/>
      <sheetName val="차수별계약"/>
      <sheetName val="차수별계약 (4차2회)"/>
      <sheetName val="4차분1회계약"/>
      <sheetName val="4차분요약"/>
      <sheetName val="4차분2회변경"/>
      <sheetName val="잡비 (4차2회)"/>
      <sheetName val="98신규단가(4차2회)"/>
      <sheetName val="차수별수량 (4차2회)"/>
      <sheetName val="5차분1회변경"/>
      <sheetName val="잡비 (5차1회)"/>
      <sheetName val="신규단가(5차1회)"/>
      <sheetName val="설계서갑지"/>
      <sheetName val="설계서갑지(결제)"/>
      <sheetName val="목차3차"/>
      <sheetName val="주요자재(4차2회)"/>
      <sheetName val="주요자재(전체3회변경)"/>
      <sheetName val="예정공정"/>
      <sheetName val="내역서갑지"/>
      <sheetName val="3회변경내역"/>
      <sheetName val="잡비 (3회4차)"/>
      <sheetName val="98신규단가(3회)"/>
      <sheetName val="차수별수량"/>
      <sheetName val="단가조견 (3회)"/>
      <sheetName val="단가조견"/>
      <sheetName val="각종갑지"/>
      <sheetName val="수량갑지1"/>
      <sheetName val="수량갑지2"/>
      <sheetName val="수량갑지3"/>
      <sheetName val="바인더갑지"/>
      <sheetName val="변경공사개요"/>
      <sheetName val="현황B (3)"/>
      <sheetName val="실정진행현황"/>
      <sheetName val="차수변경요약"/>
      <sheetName val="전체변경요약"/>
      <sheetName val="실정보고"/>
      <sheetName val="변경현황"/>
      <sheetName val="현황(전체3회)"/>
      <sheetName val="현황(전체2회)"/>
      <sheetName val="현황(전체1회)"/>
      <sheetName val="관로토공산출근거"/>
      <sheetName val="단가조정"/>
      <sheetName val="맨홀되메우기"/>
      <sheetName val="Data Vol"/>
      <sheetName val="신규품목일위대가"/>
      <sheetName val="적용노임"/>
      <sheetName val="일반자재"/>
      <sheetName val="배수공수량집계"/>
      <sheetName val="단재적표"/>
      <sheetName val="시간계산"/>
      <sheetName val="⑻동원인원산출서⑧"/>
      <sheetName val="49수량(소화물)"/>
      <sheetName val="22수량(소화물)"/>
      <sheetName val="관경별단위수량"/>
      <sheetName val="단가구성 (2)"/>
      <sheetName val="2.교량(신설)"/>
      <sheetName val="1.수량집계표"/>
      <sheetName val="도로경계ꆾᶩ"/>
      <sheetName val="master"/>
      <sheetName val="전도품의"/>
      <sheetName val="K5-1"/>
      <sheetName val="TIE-IN"/>
      <sheetName val="내역서_6"/>
      <sheetName val="DATA_입력란5"/>
      <sheetName val="1_설계조건6"/>
      <sheetName val="8_PILE__(돌출)5"/>
      <sheetName val="1_설계기준5"/>
      <sheetName val="단면_(2)5"/>
      <sheetName val="2_입력sheet5"/>
      <sheetName val="설명서_5"/>
      <sheetName val="(3_품질관리_시험_총괄표)5"/>
      <sheetName val="별표_4"/>
      <sheetName val="플랜트_설치5"/>
      <sheetName val="6PILE__(돌출)6"/>
      <sheetName val="2_가정단면5"/>
      <sheetName val="3BL공동구_수량6"/>
      <sheetName val="crude_SLAB_RE-bar5"/>
      <sheetName val="CRUDE_RE-bar5"/>
      <sheetName val="토공(우물통,기타)_4"/>
      <sheetName val="COMPARISON_TABLE5"/>
      <sheetName val="plan&amp;section_of_foundation5"/>
      <sheetName val="pile_bearing_capa_&amp;_arrenge5"/>
      <sheetName val="working_load_at_the_btm_ft_5"/>
      <sheetName val="stability_check5"/>
      <sheetName val="design_criteria5"/>
      <sheetName val="design_load5"/>
      <sheetName val="신규_수주분(사용자_정의)5"/>
      <sheetName val="1_2_1_마루높이결정5"/>
      <sheetName val="3_하중산정4_지지력5"/>
      <sheetName val="표지_(2)5"/>
      <sheetName val="1_우편집중내역서5"/>
      <sheetName val="Pier_35"/>
      <sheetName val="7_PILE__(돌출)5"/>
      <sheetName val="BOX(1_5X1_5)4"/>
      <sheetName val="전선_및_전선관3"/>
      <sheetName val="표__지4"/>
      <sheetName val="Sheet1_(2)4"/>
      <sheetName val="PAD_TR보호대기초5"/>
      <sheetName val="단면__2_3"/>
      <sheetName val="ENE-CAL_13"/>
      <sheetName val="ITB_COST3"/>
      <sheetName val="2011_(4)3"/>
      <sheetName val="_냉각수펌프3"/>
      <sheetName val="1062-X방향_3"/>
      <sheetName val="설계기준_및_하중계산3"/>
      <sheetName val="11_자재단가3"/>
      <sheetName val="역T형(H=6_0)_(2)3"/>
      <sheetName val="각사별공사비분개_3"/>
      <sheetName val="1__설계조건_2_단면가정_3__하중계산3"/>
      <sheetName val="전차선로_물량표3"/>
      <sheetName val="단가_및_재료비3"/>
      <sheetName val="Dike_for_49T03_&amp;_49T043"/>
      <sheetName val="Dike_for_49T02,_05~07,_19_(1)3"/>
      <sheetName val="CONSTRUCTION_COMPONENT3"/>
      <sheetName val="접속_SLAB,BRACKET_설계3"/>
      <sheetName val="수량산출서_갑지3"/>
      <sheetName val="추정공사비_산출내역1_xlsx3"/>
      <sheetName val="준검_내역서5"/>
      <sheetName val="견적대비_견적서3"/>
      <sheetName val="공정별_수량산출서3"/>
      <sheetName val="자재_및_폐기물견적(2008)3"/>
      <sheetName val="IMPEADENCE_MAP_취수장3"/>
      <sheetName val="화단_철거3"/>
      <sheetName val="1호-아(오)0_43"/>
      <sheetName val="cable_data13"/>
      <sheetName val="빌딩_안내2"/>
      <sheetName val="자재_집계표2"/>
      <sheetName val="wk_prgs3"/>
      <sheetName val="2__공원조도2"/>
      <sheetName val="CABLE_SIZE-33"/>
      <sheetName val="현장별계약현황('98_10_31)2"/>
      <sheetName val="일위대가_호표_(계약)3"/>
      <sheetName val="BSD_(2)3"/>
      <sheetName val="Chiet_tinh_dz354"/>
      <sheetName val="TABLE_DB4"/>
      <sheetName val="쌍용_data_base4"/>
      <sheetName val="2_2_S-Curve5"/>
      <sheetName val="돌담교_상부수량6"/>
      <sheetName val="8_석축단위(H=1_5M)5"/>
      <sheetName val="배수내역_(2)3"/>
      <sheetName val="3_공통공사대비5"/>
      <sheetName val="방배동내역_(총괄)5"/>
      <sheetName val="N10(미지급)_3"/>
      <sheetName val="code_HTT_Thap4"/>
      <sheetName val="dongia_(2)4"/>
      <sheetName val="RAB_AR&amp;STR4"/>
      <sheetName val="Civil__Sub-Station_14"/>
      <sheetName val="실행내역서_4"/>
      <sheetName val="Thuc_thanh4"/>
      <sheetName val="D&amp;W_def_4"/>
      <sheetName val="4-Lane_bridge4"/>
      <sheetName val="2_단면가정_2"/>
      <sheetName val="암거_제원표2"/>
      <sheetName val="중간간지_(2)2"/>
      <sheetName val="6_단면검토2"/>
      <sheetName val="t-h_HA_THE4"/>
      <sheetName val="THPDMoi__(2)4"/>
      <sheetName val="DON_GIA4"/>
      <sheetName val="CHITIET_VL-NC-TT_-1p4"/>
      <sheetName val="TONG_HOP_VL-NC_TT4"/>
      <sheetName val="TH_XL4"/>
      <sheetName val="CHITIET_VL-NC-TT-3p4"/>
      <sheetName val="KPVC-BD_4"/>
      <sheetName val="CHITIET_VL-NC4"/>
      <sheetName val="B3A_-_TOWER_A4"/>
      <sheetName val="Coax_Designer4"/>
      <sheetName val="tong_du_toan4"/>
      <sheetName val="MAIN_GATE_HOUSE4"/>
      <sheetName val="Bảng_mã_VT4"/>
      <sheetName val="7월천안현장_집계표2"/>
      <sheetName val="장비_자재2"/>
      <sheetName val="_노무집계2"/>
      <sheetName val="3련_BOX2"/>
      <sheetName val="Bảng_KLHT3"/>
      <sheetName val="RC_WORK3"/>
      <sheetName val="Bảng_Phân_Tích_Chi_Phí4"/>
      <sheetName val="PAINT_(2)1"/>
      <sheetName val="내역서1999_8최종3"/>
      <sheetName val="내역서_제출2"/>
      <sheetName val="환경기계공정표_(3)3"/>
      <sheetName val="배관배선_단가조사3"/>
      <sheetName val="96보완계획7_123"/>
      <sheetName val="9_정착구_보강3"/>
      <sheetName val="단가_(2)3"/>
      <sheetName val="배수공_시멘트_및_골재량_산출3"/>
      <sheetName val="1차_내역서3"/>
      <sheetName val="Sheet2_(2)3"/>
      <sheetName val="건축내역서_(경제상무실)3"/>
      <sheetName val="1_수인터널3"/>
      <sheetName val="97년_추정2"/>
      <sheetName val="내역_ver1_02"/>
      <sheetName val="단양_00_아파트-세부내역2"/>
      <sheetName val="RAMP_단면(R2)2"/>
      <sheetName val="토목내역서_(도급단가)2"/>
      <sheetName val="목차_2"/>
      <sheetName val="4_2유효폭의_계산2"/>
      <sheetName val="세골재__T2_변경_현황2"/>
      <sheetName val="0_단가2"/>
      <sheetName val="토공_total2"/>
      <sheetName val="4__주형설계2"/>
      <sheetName val="2_단면가정2"/>
      <sheetName val="노무비_근거2"/>
      <sheetName val="_총괄표2"/>
      <sheetName val="바닥판의_설계2"/>
      <sheetName val="1_폐기물집계표1"/>
      <sheetName val="DI_전처리_단가집(GP1_실적가)1"/>
      <sheetName val="Gia_VL,NC,M4"/>
      <sheetName val="Phan_chung4"/>
      <sheetName val="Tom_tat_gia_du_thau4"/>
      <sheetName val="Currency_Rate3"/>
      <sheetName val="Tien_do_TV4"/>
      <sheetName val="CP_Du_phong4"/>
      <sheetName val="THCP_Lap_dat4"/>
      <sheetName val="THCP_xay_dung4"/>
      <sheetName val="Tong_hop_kinh_phi4"/>
      <sheetName val="Cash_Flow_bulanan3"/>
      <sheetName val="Bao_cao_hao_hut_VT-TR4"/>
      <sheetName val="I_설계조건1"/>
      <sheetName val="간지03_)1"/>
      <sheetName val="1_레미콘1"/>
      <sheetName val="2_관집계1"/>
      <sheetName val="3_제수밸브1"/>
      <sheetName val="4_각종주철제1"/>
      <sheetName val="5_유량계1"/>
      <sheetName val="1_골재집계1"/>
      <sheetName val="2_철근집계1"/>
      <sheetName val="3_관세척1"/>
      <sheetName val="4_분기관1"/>
      <sheetName val="상수공_토공집계표1"/>
      <sheetName val="Project_Brief1"/>
      <sheetName val="Total_Progress_(2)1"/>
      <sheetName val="S_중기사용료1"/>
      <sheetName val="¥_3"/>
      <sheetName val="DTTC_CHI_TIET3"/>
      <sheetName val="Du_toan3"/>
      <sheetName val="TEN_CONG_TRINH3"/>
      <sheetName val="MTO_REV_2(ARMOR)3"/>
      <sheetName val="Unit_price2"/>
      <sheetName val="Define_finishing2"/>
      <sheetName val="Tiến_độ__Rev1_(phói_hợp)2"/>
      <sheetName val="Level_22"/>
      <sheetName val="Cst_Pkg-Eden2"/>
      <sheetName val="Chi_tiết_cấu_tạo_giá_(2)2"/>
      <sheetName val="SUMMARY-HT_Thô2"/>
      <sheetName val="02_PHAT_SINH_TANG2"/>
      <sheetName val="TONG_HOP_XIN_GIA2"/>
      <sheetName val="1_R18_BF2"/>
      <sheetName val="6_External_works-R182"/>
      <sheetName val="bill_3_-_D_Wall2"/>
      <sheetName val="KHOI_LUONG15-42"/>
      <sheetName val="Tro_giup2"/>
      <sheetName val="Villa_A2"/>
      <sheetName val="Div26_-_Elect2"/>
      <sheetName val="Xuly_Data2"/>
      <sheetName val="CSVC_LD2"/>
      <sheetName val="PROJECT_BRIEF(EX_NEW)3"/>
      <sheetName val="Site_Expenses3"/>
      <sheetName val="1000_DB구축_부표3"/>
      <sheetName val="상_부3"/>
      <sheetName val="Cover_(x)2"/>
      <sheetName val="Cor_Apt2"/>
      <sheetName val="Isolasi_Luar_Dalam2"/>
      <sheetName val="Isolasi_Luar2"/>
      <sheetName val="dtct_cong2"/>
      <sheetName val="Buy_vs__Lease_Car2"/>
      <sheetName val="2_1_受電設備棟2"/>
      <sheetName val="2_2_受・防火水槽2"/>
      <sheetName val="2_3_排水処理設備棟2"/>
      <sheetName val="2_4_倉庫棟2"/>
      <sheetName val="2_5_守衛棟2"/>
      <sheetName val="Cash_Flow2"/>
      <sheetName val="Xunit_(단위환산)3"/>
      <sheetName val="고객사_관리_코드3"/>
      <sheetName val="HE_SO_DIEU_CHINH2"/>
      <sheetName val="흙막이_개산견적1"/>
      <sheetName val="Ⅴ-2_공종별내역2"/>
      <sheetName val="2_건축1"/>
      <sheetName val="static_cal1"/>
      <sheetName val="1_일반수량산출근거1"/>
      <sheetName val="97_사업추정(WEKI)1"/>
      <sheetName val="Financial_impact1"/>
      <sheetName val="Sch7a_(토요일)1"/>
      <sheetName val="TRE_TABLE1"/>
      <sheetName val="Cấu_tạo_giá2"/>
      <sheetName val="tra_VL2"/>
      <sheetName val="8_3해석단면_선정2"/>
      <sheetName val="Cover_page2"/>
      <sheetName val="Budget_Code2"/>
      <sheetName val="Phu_cap2"/>
      <sheetName val="Project_Data2"/>
      <sheetName val="EE_(3)2"/>
      <sheetName val="Add_cost082"/>
      <sheetName val="SCOPE_OF_WORK2"/>
      <sheetName val="PH_52"/>
      <sheetName val="Dầm_-4_7m2"/>
      <sheetName val="Thiet_Bi2"/>
      <sheetName val="Phan_tich2"/>
      <sheetName val="TH_Vat_tu2"/>
      <sheetName val="TH_Kinh_phi2"/>
      <sheetName val="TH_MTC2"/>
      <sheetName val="TH_N_Cong2"/>
      <sheetName val="Bang_KL2"/>
      <sheetName val="KLDT_DIEN2"/>
      <sheetName val="PTVT_DIEN2"/>
      <sheetName val="Daf_12"/>
      <sheetName val="전체_내역서(통합)"/>
      <sheetName val="배수관접합및부설__"/>
      <sheetName val="표_지"/>
      <sheetName val="INTRO_(X)"/>
      <sheetName val="TOWER_12TON"/>
      <sheetName val="JIB_CRANE,HOIST"/>
      <sheetName val="TOWER_10TON"/>
      <sheetName val="H-P＋토류판_수량산출"/>
      <sheetName val="총괄H-P수량집계_"/>
      <sheetName val="7__교좌받침부검토(연속교)"/>
      <sheetName val="ESTI_1"/>
      <sheetName val="Internal_Finish"/>
      <sheetName val="EARTH_WORKS"/>
      <sheetName val="Bill_No_01"/>
      <sheetName val="Breakdown_(B)"/>
      <sheetName val="DeluxeVilla_4"/>
      <sheetName val="공사원가_(3)"/>
      <sheetName val="Summary_-_Budget"/>
      <sheetName val="Khoi_luong"/>
      <sheetName val="Drop_Down"/>
      <sheetName val="1_사유서"/>
      <sheetName val="Project,_methods_&amp;_costs"/>
      <sheetName val="Ind__costs__&amp;_Closing"/>
      <sheetName val="Main_risks"/>
      <sheetName val="HỆ_SỐ"/>
      <sheetName val="Var_"/>
      <sheetName val="07_HT_PODIUM"/>
      <sheetName val="04_KC_HAM"/>
      <sheetName val="05_KC_THAN_OK"/>
      <sheetName val="08_HT_CANHO_OK"/>
      <sheetName val="Động_cơ"/>
      <sheetName val="2__2공구"/>
      <sheetName val="광통신_견적내역서1"/>
      <sheetName val="Actual_data"/>
      <sheetName val="4_경비_5_영업외수지"/>
      <sheetName val="IMPEADENCE_HԀ怀ȅ㨍"/>
      <sheetName val="IMPEADENCE_éԀᛅ"/>
      <sheetName val="DATA-2_장비LIST"/>
      <sheetName val="PC,_G_Slab"/>
      <sheetName val="소k_x0000_Ԁ"/>
      <sheetName val="Eng"/>
      <sheetName val="dghn"/>
      <sheetName val="설계변경-건축"/>
      <sheetName val="Rev.A"/>
      <sheetName val="H.Satuan"/>
      <sheetName val="FOOTINㅜȩ称⹣"/>
      <sheetName val="BOX¶_x0000_䬀_x0000__x0000_"/>
      <sheetName val="BOX$_x0000_䬀_x0000__x0000_"/>
      <sheetName val="BOX/_x0000_䰀_x0000__x0000_"/>
      <sheetName val="BOX$_x0000_뼀_x0000__x0000_"/>
      <sheetName val="BOX$_x0000_吀_x0000__x0000_"/>
      <sheetName val="3BL공동_x0000__x0000__x0000__x0000_"/>
      <sheetName val="BOX砤ⷃ︀凕ԯ"/>
      <sheetName val="BOX硕ⷃ︀凕ԯ"/>
      <sheetName val="CTEMCఁ♠_x0000_"/>
      <sheetName val="BS"/>
      <sheetName val="인천킏賗"/>
      <sheetName val="kimre scrubber"/>
      <sheetName val="Wl. Fin."/>
      <sheetName val="_____________hb___1___________3"/>
      <sheetName val="R.C RAHMEN 해석"/>
      <sheetName val="입찰내역 발주처 양식"/>
      <sheetName val="시설장비"/>
      <sheetName val="조"/>
      <sheetName val="(당"/>
      <sheetName val="접속 SLAB,"/>
      <sheetName val="단지조성공("/>
      <sheetName val="3_공통공사"/>
      <sheetName val="배치"/>
      <sheetName val="2. 공원䠀愇"/>
      <sheetName val="2. 공원䠀꜇"/>
      <sheetName val="2. 공원㄂䉆"/>
      <sheetName val="건축집계표"/>
      <sheetName val="제작사양"/>
      <sheetName val="Shee_x0000__x0000__x0000_"/>
      <sheetName val="CONSTRUCTION Cၒ"/>
      <sheetName val="항공측량노임단가"/>
      <sheetName val="세륜세차시설 수량"/>
      <sheetName val="15-3)VE제안서(가치향_x0000_庘ɝ_x0000_"/>
      <sheetName val="큰다리교깨기"/>
      <sheetName val="아파트 기성내역서"/>
      <sheetName val="15-3)VE제안서(가치향"/>
      <sheetName val="기계경跠㴯¢_x0000_弲"/>
      <sheetName val="conclusion"/>
      <sheetName val="comparables"/>
      <sheetName val="Deduction"/>
      <sheetName val="other"/>
      <sheetName val="전익자재"/>
      <sheetName val="공통비총괄표"/>
      <sheetName val="보할최종(준공)only"/>
      <sheetName val="데크수량산출"/>
      <sheetName val="노원열병합  건축렀こ렀䡟ԯ"/>
      <sheetName val="노원열병합  건축렀䡟ԯ"/>
      <sheetName val="노원열병합  건축︀ᇕ԰"/>
      <sheetName val="노원열병합  건축ﻕᇕ԰"/>
      <sheetName val="갑지(0"/>
      <sheetName val="갑지("/>
      <sheetName val="단ူ"/>
      <sheetName val="2000,_x0010_"/>
      <sheetName val="2000,"/>
      <sheetName val="2000,徸⽝_x0005_"/>
      <sheetName val="»êÃ렀䡟ԯ"/>
      <sheetName val="»êÃ︀ᇕ԰"/>
      <sheetName val="4/"/>
      <sheetName val="4က"/>
      <sheetName val="현장설က"/>
      <sheetName val="화재 탐지_x0005_"/>
      <sheetName val="2000.11¿ù¼³餀㢘ԯ"/>
      <sheetName val="입출재고현⩿〚_x0005_"/>
      <sheetName val="설치 일위대가(4԰"/>
      <sheetName val="신공항A-9헾】_x0005_"/>
      <sheetName val="2006기계䈌ᅪ԰"/>
      <sheetName val="JUCK֕"/>
      <sheetName val="하도급선정의뢰"/>
      <sheetName val="[YES.XLS][YES.XLS]4/"/>
      <sheetName val="방음벽 기초_x0005_"/>
      <sheetName val="실ԯ"/>
      <sheetName val="관리"/>
      <sheetName val="관리Ç"/>
      <sheetName val="변경비"/>
      <sheetName val="9-1԰"/>
      <sheetName val="[YES.XLS][YES.XLS][YES.XLS]4/"/>
      <sheetName val="변경비_x0005_"/>
      <sheetName val="8. 안"/>
      <sheetName val="단가_x0005_"/>
      <sheetName val="건0"/>
      <sheetName val="금0"/>
      <sheetName val="8. _x0005_"/>
      <sheetName val="´_x0005_"/>
      <sheetName val="ÀÏÀ§´ë헾】_x0005_"/>
      <sheetName val="[YES.XLS]4/"/>
      <sheetName val="기က"/>
      <sheetName val="2.노무비명세서頀塔攀๦0"/>
      <sheetName val="2.노무비명세서Ç"/>
      <sheetName val="Summar헾】_x0005_"/>
      <sheetName val="하도급선정의뢰_x0005_"/>
      <sheetName val="하도급선정의뢰煘_x0013_橂⿜_x0005_"/>
      <sheetName val="하도급선정의뢰聸_x0013_헾⾧_x0005_"/>
      <sheetName val="하도급선정의뢰颙〒_x0005_"/>
      <sheetName val="하도급선정의뢰_x0010_"/>
      <sheetName val="REACTION芨.헾⿁_x0005_"/>
      <sheetName val="임시급식ֿ"/>
      <sheetName val="설치 일위대가(46~԰"/>
      <sheetName val="2.노무비명세서(수직보_x0005_"/>
      <sheetName val="48전력선_x0002_"/>
      <sheetName val="펌프장수량ԯ"/>
      <sheetName val="³²¾ç½ÃÀÛµ¿ÀÚ105³ë65±"/>
      <sheetName val="역T형교대栄⿇"/>
      <sheetName val="펌프장수량䈀嵪ԯ"/>
      <sheetName val="펌프장수량㔀቎԰"/>
      <sheetName val="상수도토공_x0005_"/>
      <sheetName val="9-1차_x0005_"/>
      <sheetName val="하도급선정의뢰唈_x001f_ᛅ⾠_x0005_"/>
      <sheetName val="하도급선정의뢰ᛅ⼝_x0005_"/>
      <sheetName val="공사별 가중치0"/>
      <sheetName val="도급예정1ီ"/>
      <sheetName val="도급예정1Ⴂ"/>
      <sheetName val="도급예정1ჰ"/>
      <sheetName val="도급예정1ၪ"/>
      <sheetName val="도급예정1Ⴕ"/>
      <sheetName val="도급예정1႒"/>
      <sheetName val="Macr_x0010_"/>
      <sheetName val="Macr枵〺"/>
      <sheetName val="건가"/>
      <sheetName val="중목"/>
      <sheetName val="검색결과시트"/>
      <sheetName val="(당평)자_x0000_"/>
      <sheetName val="(당평)자ꙭ"/>
      <sheetName val="3_2_집기비품교체주기"/>
      <sheetName val="unitx_x0000__x0000__x0000_"/>
      <sheetName val="입력데이타"/>
      <sheetName val="문10"/>
      <sheetName val="CODE(2)"/>
      <sheetName val="각형우수맨홀"/>
      <sheetName val="4.장비손료"/>
      <sheetName val="11.인공산출"/>
      <sheetName val="6.일위대가목록"/>
      <sheetName val="가스내역서"/>
      <sheetName val="산출근거-배전"/>
      <sheetName val="___________hb___1_____________2"/>
      <sheetName val="회사정보"/>
      <sheetName val="배관배선__x0000__x0000_Ԁ_x0000_"/>
      <sheetName val="___________hb___1_____________3"/>
      <sheetName val="노䀜"/>
      <sheetName val="노飔"/>
      <sheetName val="노뛰"/>
      <sheetName val="토질조사"/>
      <sheetName val="공수관리"/>
      <sheetName val="작업지시"/>
      <sheetName val="건축내역(동해조인)"/>
      <sheetName val="별표집계"/>
      <sheetName val="99노임단_x005f_x0007_"/>
      <sheetName val="지급어음(일별)"/>
      <sheetName val="내역서-토목"/>
      <sheetName val="건물"/>
      <sheetName val="ANCHOR1단"/>
      <sheetName val="조사금액"/>
      <sheetName val="토공대비"/>
      <sheetName val="철콘대비"/>
      <sheetName val="견적토갑"/>
      <sheetName val="견적토공(경동)"/>
      <sheetName val="견적철갑"/>
      <sheetName val="견적철콘(경동)"/>
      <sheetName val="하도급사항"/>
      <sheetName val="하도급사항(빈)"/>
      <sheetName val="내역 (7)"/>
      <sheetName val="내역 (3)"/>
      <sheetName val="견적토공"/>
      <sheetName val="견적철콘"/>
      <sheetName val="키스톤옹벽"/>
      <sheetName val="파일공,가시설"/>
      <sheetName val="강교설치"/>
      <sheetName val="안전시설공"/>
      <sheetName val="내역 (4)"/>
      <sheetName val="내역 (5)"/>
      <sheetName val="증감내용"/>
      <sheetName val="밀양(투찰)"/>
      <sheetName val="3차토목내역"/>
      <sheetName val="WELDING"/>
      <sheetName val=" 안전관리비 작성(협력사용).xlsx"/>
      <sheetName val="일위대가9803.xls"/>
      <sheetName val="공사현황표"/>
      <sheetName val="1차 매출원가"/>
      <sheetName val="DK-KH"/>
      <sheetName val="NNgung"/>
      <sheetName val="실행예산-변경분"/>
      <sheetName val="발안전력구"/>
      <sheetName val="구조해석"/>
      <sheetName val="FRP PIPING 일위대가"/>
      <sheetName val="배합비(99-05-25)"/>
      <sheetName val="Field2"/>
      <sheetName val="Field1"/>
      <sheetName val="150227 Master"/>
      <sheetName val="범한여행"/>
      <sheetName val="2__x0000__x0000_Ԁ_x0000_"/>
      <sheetName val="石炭性状"/>
      <sheetName val="일위부표01"/>
      <sheetName val="보온자_x0000__x0000__x0005__x0000_"/>
      <sheetName val="1-2.Sum_elemental"/>
      <sheetName val="2.실행예산내역서"/>
      <sheetName val="집_계_표"/>
      <sheetName val="1단계_(2)"/>
      <sheetName val="집계표(총괄)"/>
      <sheetName val="선급비용"/>
      <sheetName val="설계명_x0000_⃇"/>
      <sheetName val="설계명Ć_x0000_"/>
      <sheetName val="9-1차이내㐈"/>
      <sheetName val="FRP내역서"/>
      <sheetName val="원가계산서(변경)"/>
      <sheetName val="민감도분석"/>
      <sheetName val="6_간접공사비_外"/>
      <sheetName val="진입로_지세할증산출(다사분기)"/>
      <sheetName val="_FURNACE현설"/>
      <sheetName val="일반전기(가설,_접지)"/>
      <sheetName val="간접비_총괄표"/>
      <sheetName val="4_1DNR기계(공법)"/>
      <sheetName val="노임_단가"/>
      <sheetName val="LD_TX"/>
      <sheetName val="터파기,되메우기,램머,코아"/>
      <sheetName val="절단,포장깨기"/>
      <sheetName val="연결관수량_(2)1"/>
      <sheetName val="국도접속_차도부수량1"/>
      <sheetName val="참조_(2)"/>
      <sheetName val="장비_(2)"/>
      <sheetName val="2-2_매출분석"/>
      <sheetName val="3_자재비(총괄)"/>
      <sheetName val="광양_3기_유입수"/>
      <sheetName val="Team_종합"/>
      <sheetName val="CC_Down_load_0716"/>
      <sheetName val="수량산출서_(2)"/>
      <sheetName val="ET2TOT"/>
      <sheetName val="진급관련DATA"/>
      <sheetName val="0417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/>
      <sheetData sheetId="779" refreshError="1"/>
      <sheetData sheetId="780" refreshError="1"/>
      <sheetData sheetId="78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/>
      <sheetData sheetId="842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/>
      <sheetData sheetId="887"/>
      <sheetData sheetId="888"/>
      <sheetData sheetId="889"/>
      <sheetData sheetId="890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/>
      <sheetData sheetId="927"/>
      <sheetData sheetId="928"/>
      <sheetData sheetId="929"/>
      <sheetData sheetId="930"/>
      <sheetData sheetId="93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>
        <row r="1">
          <cell r="A1" t="str">
            <v>시멘트,모래,자갈 산출표</v>
          </cell>
        </row>
      </sheetData>
      <sheetData sheetId="1189"/>
      <sheetData sheetId="1190"/>
      <sheetData sheetId="1191"/>
      <sheetData sheetId="1192"/>
      <sheetData sheetId="1193">
        <row r="1">
          <cell r="A1" t="str">
            <v>시멘트,모래,자갈 산출표</v>
          </cell>
        </row>
      </sheetData>
      <sheetData sheetId="1194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/>
      <sheetData sheetId="1305"/>
      <sheetData sheetId="1306"/>
      <sheetData sheetId="1307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/>
      <sheetData sheetId="1394"/>
      <sheetData sheetId="1395"/>
      <sheetData sheetId="1396"/>
      <sheetData sheetId="1397"/>
      <sheetData sheetId="1398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/>
      <sheetData sheetId="1512"/>
      <sheetData sheetId="1513"/>
      <sheetData sheetId="1514" refreshError="1"/>
      <sheetData sheetId="1515"/>
      <sheetData sheetId="1516" refreshError="1"/>
      <sheetData sheetId="1517" refreshError="1"/>
      <sheetData sheetId="1518"/>
      <sheetData sheetId="1519"/>
      <sheetData sheetId="1520"/>
      <sheetData sheetId="152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/>
      <sheetData sheetId="1831"/>
      <sheetData sheetId="1832"/>
      <sheetData sheetId="1833"/>
      <sheetData sheetId="1834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/>
      <sheetData sheetId="1863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/>
      <sheetData sheetId="1939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/>
      <sheetData sheetId="2090"/>
      <sheetData sheetId="2091"/>
      <sheetData sheetId="2092"/>
      <sheetData sheetId="2093"/>
      <sheetData sheetId="2094"/>
      <sheetData sheetId="2095"/>
      <sheetData sheetId="2096"/>
      <sheetData sheetId="2097"/>
      <sheetData sheetId="2098"/>
      <sheetData sheetId="2099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/>
      <sheetData sheetId="2106"/>
      <sheetData sheetId="2107"/>
      <sheetData sheetId="2108"/>
      <sheetData sheetId="2109"/>
      <sheetData sheetId="2110"/>
      <sheetData sheetId="2111"/>
      <sheetData sheetId="2112"/>
      <sheetData sheetId="2113"/>
      <sheetData sheetId="2114"/>
      <sheetData sheetId="2115"/>
      <sheetData sheetId="2116"/>
      <sheetData sheetId="2117"/>
      <sheetData sheetId="2118"/>
      <sheetData sheetId="2119"/>
      <sheetData sheetId="2120"/>
      <sheetData sheetId="2121">
        <row r="1">
          <cell r="A1" t="str">
            <v>시멘트,모래,자갈 산출표</v>
          </cell>
        </row>
      </sheetData>
      <sheetData sheetId="2122"/>
      <sheetData sheetId="2123"/>
      <sheetData sheetId="2124"/>
      <sheetData sheetId="2125">
        <row r="1">
          <cell r="A1" t="str">
            <v>시멘트,모래,자갈 산출표</v>
          </cell>
        </row>
      </sheetData>
      <sheetData sheetId="2126"/>
      <sheetData sheetId="2127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/>
      <sheetData sheetId="2262"/>
      <sheetData sheetId="2263"/>
      <sheetData sheetId="2264">
        <row r="1">
          <cell r="A1" t="str">
            <v>시멘트,모래,자갈 산출표</v>
          </cell>
        </row>
      </sheetData>
      <sheetData sheetId="2265"/>
      <sheetData sheetId="2266">
        <row r="1">
          <cell r="A1" t="str">
            <v>시멘트,모래,자갈 산출표</v>
          </cell>
        </row>
      </sheetData>
      <sheetData sheetId="2267"/>
      <sheetData sheetId="2268"/>
      <sheetData sheetId="2269"/>
      <sheetData sheetId="2270"/>
      <sheetData sheetId="2271"/>
      <sheetData sheetId="2272"/>
      <sheetData sheetId="2273"/>
      <sheetData sheetId="2274"/>
      <sheetData sheetId="2275"/>
      <sheetData sheetId="2276">
        <row r="1">
          <cell r="A1" t="str">
            <v>시멘트,모래,자갈 산출표</v>
          </cell>
        </row>
      </sheetData>
      <sheetData sheetId="2277"/>
      <sheetData sheetId="2278"/>
      <sheetData sheetId="2279"/>
      <sheetData sheetId="2280">
        <row r="1">
          <cell r="A1" t="str">
            <v>시멘트,모래,자갈 산출표</v>
          </cell>
        </row>
      </sheetData>
      <sheetData sheetId="2281">
        <row r="1">
          <cell r="A1" t="str">
            <v>시멘트,모래,자갈 산출표</v>
          </cell>
        </row>
      </sheetData>
      <sheetData sheetId="2282"/>
      <sheetData sheetId="2283"/>
      <sheetData sheetId="2284">
        <row r="1">
          <cell r="A1" t="str">
            <v>시멘트,모래,자갈 산출표</v>
          </cell>
        </row>
      </sheetData>
      <sheetData sheetId="2285">
        <row r="1">
          <cell r="A1" t="str">
            <v>시멘트,모래,자갈 산출표</v>
          </cell>
        </row>
      </sheetData>
      <sheetData sheetId="2286"/>
      <sheetData sheetId="2287"/>
      <sheetData sheetId="2288"/>
      <sheetData sheetId="2289"/>
      <sheetData sheetId="2290"/>
      <sheetData sheetId="2291">
        <row r="1">
          <cell r="A1" t="str">
            <v>시멘트,모래,자갈 산출표</v>
          </cell>
        </row>
      </sheetData>
      <sheetData sheetId="2292">
        <row r="1">
          <cell r="A1" t="str">
            <v>시멘트,모래,자갈 산출표</v>
          </cell>
        </row>
      </sheetData>
      <sheetData sheetId="2293"/>
      <sheetData sheetId="2294"/>
      <sheetData sheetId="2295"/>
      <sheetData sheetId="2296"/>
      <sheetData sheetId="2297"/>
      <sheetData sheetId="2298">
        <row r="1">
          <cell r="A1" t="str">
            <v>시멘트,모래,자갈 산출표</v>
          </cell>
        </row>
      </sheetData>
      <sheetData sheetId="2299"/>
      <sheetData sheetId="2300"/>
      <sheetData sheetId="2301"/>
      <sheetData sheetId="2302"/>
      <sheetData sheetId="2303"/>
      <sheetData sheetId="2304"/>
      <sheetData sheetId="2305">
        <row r="1">
          <cell r="A1" t="str">
            <v>시멘트,모래,자갈 산출표</v>
          </cell>
        </row>
      </sheetData>
      <sheetData sheetId="2306">
        <row r="1">
          <cell r="A1" t="str">
            <v>시멘트,모래,자갈 산출표</v>
          </cell>
        </row>
      </sheetData>
      <sheetData sheetId="2307">
        <row r="1">
          <cell r="A1" t="str">
            <v>시멘트,모래,자갈 산출표</v>
          </cell>
        </row>
      </sheetData>
      <sheetData sheetId="2308"/>
      <sheetData sheetId="2309"/>
      <sheetData sheetId="2310">
        <row r="1">
          <cell r="A1" t="str">
            <v>시멘트,모래,자갈 산출표</v>
          </cell>
        </row>
      </sheetData>
      <sheetData sheetId="2311"/>
      <sheetData sheetId="2312"/>
      <sheetData sheetId="2313">
        <row r="1">
          <cell r="A1" t="str">
            <v>시멘트,모래,자갈 산출표</v>
          </cell>
        </row>
      </sheetData>
      <sheetData sheetId="2314"/>
      <sheetData sheetId="2315"/>
      <sheetData sheetId="2316"/>
      <sheetData sheetId="2317"/>
      <sheetData sheetId="2318"/>
      <sheetData sheetId="2319"/>
      <sheetData sheetId="2320"/>
      <sheetData sheetId="2321"/>
      <sheetData sheetId="2322"/>
      <sheetData sheetId="2323"/>
      <sheetData sheetId="2324"/>
      <sheetData sheetId="2325"/>
      <sheetData sheetId="2326"/>
      <sheetData sheetId="2327"/>
      <sheetData sheetId="2328"/>
      <sheetData sheetId="2329"/>
      <sheetData sheetId="2330"/>
      <sheetData sheetId="2331"/>
      <sheetData sheetId="2332"/>
      <sheetData sheetId="2333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/>
      <sheetData sheetId="2472"/>
      <sheetData sheetId="2473">
        <row r="1">
          <cell r="A1" t="str">
            <v>시멘트,모래,자갈 산출표</v>
          </cell>
        </row>
      </sheetData>
      <sheetData sheetId="2474">
        <row r="1">
          <cell r="A1" t="str">
            <v>시멘트,모래,자갈 산출표</v>
          </cell>
        </row>
      </sheetData>
      <sheetData sheetId="2475">
        <row r="1">
          <cell r="A1" t="str">
            <v>시멘트,모래,자갈 산출표</v>
          </cell>
        </row>
      </sheetData>
      <sheetData sheetId="2476">
        <row r="1">
          <cell r="A1" t="str">
            <v>시멘트,모래,자갈 산출표</v>
          </cell>
        </row>
      </sheetData>
      <sheetData sheetId="2477">
        <row r="1">
          <cell r="A1" t="str">
            <v>시멘트,모래,자갈 산출표</v>
          </cell>
        </row>
      </sheetData>
      <sheetData sheetId="2478"/>
      <sheetData sheetId="2479"/>
      <sheetData sheetId="2480"/>
      <sheetData sheetId="2481"/>
      <sheetData sheetId="2482"/>
      <sheetData sheetId="2483"/>
      <sheetData sheetId="2484"/>
      <sheetData sheetId="2485"/>
      <sheetData sheetId="2486"/>
      <sheetData sheetId="2487"/>
      <sheetData sheetId="2488"/>
      <sheetData sheetId="2489"/>
      <sheetData sheetId="2490"/>
      <sheetData sheetId="2491"/>
      <sheetData sheetId="2492"/>
      <sheetData sheetId="2493"/>
      <sheetData sheetId="2494"/>
      <sheetData sheetId="2495">
        <row r="1">
          <cell r="A1" t="str">
            <v>시멘트,모래,자갈 산출표</v>
          </cell>
        </row>
      </sheetData>
      <sheetData sheetId="2496"/>
      <sheetData sheetId="2497"/>
      <sheetData sheetId="2498"/>
      <sheetData sheetId="2499"/>
      <sheetData sheetId="2500"/>
      <sheetData sheetId="2501">
        <row r="1">
          <cell r="A1" t="str">
            <v>시멘트,모래,자갈 산출표</v>
          </cell>
        </row>
      </sheetData>
      <sheetData sheetId="2502"/>
      <sheetData sheetId="2503"/>
      <sheetData sheetId="2504"/>
      <sheetData sheetId="2505"/>
      <sheetData sheetId="2506"/>
      <sheetData sheetId="2507"/>
      <sheetData sheetId="2508"/>
      <sheetData sheetId="2509"/>
      <sheetData sheetId="2510"/>
      <sheetData sheetId="2511"/>
      <sheetData sheetId="2512"/>
      <sheetData sheetId="2513"/>
      <sheetData sheetId="2514"/>
      <sheetData sheetId="2515"/>
      <sheetData sheetId="2516"/>
      <sheetData sheetId="2517">
        <row r="1">
          <cell r="A1" t="str">
            <v>시멘트,모래,자갈 산출표</v>
          </cell>
        </row>
      </sheetData>
      <sheetData sheetId="2518"/>
      <sheetData sheetId="2519"/>
      <sheetData sheetId="2520"/>
      <sheetData sheetId="2521"/>
      <sheetData sheetId="2522"/>
      <sheetData sheetId="2523"/>
      <sheetData sheetId="2524"/>
      <sheetData sheetId="2525"/>
      <sheetData sheetId="2526"/>
      <sheetData sheetId="2527"/>
      <sheetData sheetId="2528"/>
      <sheetData sheetId="2529"/>
      <sheetData sheetId="2530"/>
      <sheetData sheetId="2531"/>
      <sheetData sheetId="2532"/>
      <sheetData sheetId="2533"/>
      <sheetData sheetId="2534"/>
      <sheetData sheetId="2535"/>
      <sheetData sheetId="2536"/>
      <sheetData sheetId="2537"/>
      <sheetData sheetId="2538"/>
      <sheetData sheetId="2539"/>
      <sheetData sheetId="2540"/>
      <sheetData sheetId="2541"/>
      <sheetData sheetId="2542"/>
      <sheetData sheetId="2543"/>
      <sheetData sheetId="2544"/>
      <sheetData sheetId="2545"/>
      <sheetData sheetId="2546"/>
      <sheetData sheetId="2547"/>
      <sheetData sheetId="2548"/>
      <sheetData sheetId="2549"/>
      <sheetData sheetId="2550"/>
      <sheetData sheetId="2551"/>
      <sheetData sheetId="2552"/>
      <sheetData sheetId="2553"/>
      <sheetData sheetId="2554"/>
      <sheetData sheetId="2555"/>
      <sheetData sheetId="2556"/>
      <sheetData sheetId="2557"/>
      <sheetData sheetId="2558"/>
      <sheetData sheetId="2559"/>
      <sheetData sheetId="2560">
        <row r="1">
          <cell r="A1" t="str">
            <v>시멘트,모래,자갈 산출표</v>
          </cell>
        </row>
      </sheetData>
      <sheetData sheetId="2561"/>
      <sheetData sheetId="2562"/>
      <sheetData sheetId="2563">
        <row r="1">
          <cell r="A1" t="str">
            <v>시멘트,모래,자갈 산출표</v>
          </cell>
        </row>
      </sheetData>
      <sheetData sheetId="2564">
        <row r="1">
          <cell r="A1" t="str">
            <v>시멘트,모래,자갈 산출표</v>
          </cell>
        </row>
      </sheetData>
      <sheetData sheetId="2565"/>
      <sheetData sheetId="2566"/>
      <sheetData sheetId="2567">
        <row r="1">
          <cell r="A1" t="str">
            <v>시멘트,모래,자갈 산출표</v>
          </cell>
        </row>
      </sheetData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>
        <row r="1">
          <cell r="A1" t="str">
            <v>시멘트,모래,자갈 산출표</v>
          </cell>
        </row>
      </sheetData>
      <sheetData sheetId="2584"/>
      <sheetData sheetId="2585"/>
      <sheetData sheetId="2586">
        <row r="1">
          <cell r="A1" t="str">
            <v>시멘트,모래,자갈 산출표</v>
          </cell>
        </row>
      </sheetData>
      <sheetData sheetId="2587">
        <row r="1">
          <cell r="A1" t="str">
            <v>시멘트,모래,자갈 산출표</v>
          </cell>
        </row>
      </sheetData>
      <sheetData sheetId="2588"/>
      <sheetData sheetId="2589">
        <row r="1">
          <cell r="A1" t="str">
            <v>시멘트,모래,자갈 산출표</v>
          </cell>
        </row>
      </sheetData>
      <sheetData sheetId="2590">
        <row r="1">
          <cell r="A1" t="str">
            <v>시멘트,모래,자갈 산출표</v>
          </cell>
        </row>
      </sheetData>
      <sheetData sheetId="2591"/>
      <sheetData sheetId="2592"/>
      <sheetData sheetId="2593">
        <row r="1">
          <cell r="A1" t="str">
            <v>시멘트,모래,자갈 산출표</v>
          </cell>
        </row>
      </sheetData>
      <sheetData sheetId="2594">
        <row r="1">
          <cell r="A1" t="str">
            <v>시멘트,모래,자갈 산출표</v>
          </cell>
        </row>
      </sheetData>
      <sheetData sheetId="2595"/>
      <sheetData sheetId="2596"/>
      <sheetData sheetId="2597"/>
      <sheetData sheetId="2598"/>
      <sheetData sheetId="2599"/>
      <sheetData sheetId="2600"/>
      <sheetData sheetId="2601"/>
      <sheetData sheetId="2602"/>
      <sheetData sheetId="2603"/>
      <sheetData sheetId="2604">
        <row r="1">
          <cell r="A1" t="str">
            <v>시멘트,모래,자갈 산출표</v>
          </cell>
        </row>
      </sheetData>
      <sheetData sheetId="2605"/>
      <sheetData sheetId="2606"/>
      <sheetData sheetId="2607">
        <row r="1">
          <cell r="A1" t="str">
            <v>시멘트,모래,자갈 산출표</v>
          </cell>
        </row>
      </sheetData>
      <sheetData sheetId="2608">
        <row r="1">
          <cell r="A1" t="str">
            <v>시멘트,모래,자갈 산출표</v>
          </cell>
        </row>
      </sheetData>
      <sheetData sheetId="2609"/>
      <sheetData sheetId="2610"/>
      <sheetData sheetId="2611">
        <row r="1">
          <cell r="A1" t="str">
            <v>시멘트,모래,자갈 산출표</v>
          </cell>
        </row>
      </sheetData>
      <sheetData sheetId="2612"/>
      <sheetData sheetId="2613"/>
      <sheetData sheetId="2614">
        <row r="1">
          <cell r="A1" t="str">
            <v>시멘트,모래,자갈 산출표</v>
          </cell>
        </row>
      </sheetData>
      <sheetData sheetId="2615">
        <row r="1">
          <cell r="A1" t="str">
            <v>시멘트,모래,자갈 산출표</v>
          </cell>
        </row>
      </sheetData>
      <sheetData sheetId="2616">
        <row r="1">
          <cell r="A1" t="str">
            <v>시멘트,모래,자갈 산출표</v>
          </cell>
        </row>
      </sheetData>
      <sheetData sheetId="2617"/>
      <sheetData sheetId="2618">
        <row r="1">
          <cell r="A1" t="str">
            <v>시멘트,모래,자갈 산출표</v>
          </cell>
        </row>
      </sheetData>
      <sheetData sheetId="2619"/>
      <sheetData sheetId="2620"/>
      <sheetData sheetId="2621"/>
      <sheetData sheetId="2622"/>
      <sheetData sheetId="2623"/>
      <sheetData sheetId="2624"/>
      <sheetData sheetId="2625"/>
      <sheetData sheetId="2626"/>
      <sheetData sheetId="2627"/>
      <sheetData sheetId="2628"/>
      <sheetData sheetId="2629"/>
      <sheetData sheetId="2630"/>
      <sheetData sheetId="2631"/>
      <sheetData sheetId="2632"/>
      <sheetData sheetId="2633"/>
      <sheetData sheetId="2634"/>
      <sheetData sheetId="2635"/>
      <sheetData sheetId="2636"/>
      <sheetData sheetId="2637"/>
      <sheetData sheetId="2638"/>
      <sheetData sheetId="2639"/>
      <sheetData sheetId="2640"/>
      <sheetData sheetId="2641"/>
      <sheetData sheetId="2642"/>
      <sheetData sheetId="2643"/>
      <sheetData sheetId="2644"/>
      <sheetData sheetId="2645"/>
      <sheetData sheetId="2646"/>
      <sheetData sheetId="2647"/>
      <sheetData sheetId="2648"/>
      <sheetData sheetId="2649"/>
      <sheetData sheetId="2650"/>
      <sheetData sheetId="2651"/>
      <sheetData sheetId="2652"/>
      <sheetData sheetId="2653">
        <row r="1">
          <cell r="A1" t="str">
            <v>시멘트,모래,자갈 산출표</v>
          </cell>
        </row>
      </sheetData>
      <sheetData sheetId="2654"/>
      <sheetData sheetId="2655"/>
      <sheetData sheetId="2656"/>
      <sheetData sheetId="2657"/>
      <sheetData sheetId="2658"/>
      <sheetData sheetId="2659"/>
      <sheetData sheetId="2660"/>
      <sheetData sheetId="2661"/>
      <sheetData sheetId="2662"/>
      <sheetData sheetId="2663"/>
      <sheetData sheetId="2664"/>
      <sheetData sheetId="2665"/>
      <sheetData sheetId="2666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/>
      <sheetData sheetId="2677"/>
      <sheetData sheetId="2678"/>
      <sheetData sheetId="2679"/>
      <sheetData sheetId="2680"/>
      <sheetData sheetId="2681"/>
      <sheetData sheetId="2682"/>
      <sheetData sheetId="2683"/>
      <sheetData sheetId="2684"/>
      <sheetData sheetId="2685"/>
      <sheetData sheetId="2686"/>
      <sheetData sheetId="2687"/>
      <sheetData sheetId="2688"/>
      <sheetData sheetId="2689"/>
      <sheetData sheetId="2690"/>
      <sheetData sheetId="2691"/>
      <sheetData sheetId="2692"/>
      <sheetData sheetId="2693"/>
      <sheetData sheetId="2694"/>
      <sheetData sheetId="2695"/>
      <sheetData sheetId="2696"/>
      <sheetData sheetId="2697"/>
      <sheetData sheetId="2698"/>
      <sheetData sheetId="2699"/>
      <sheetData sheetId="2700"/>
      <sheetData sheetId="2701"/>
      <sheetData sheetId="2702"/>
      <sheetData sheetId="2703"/>
      <sheetData sheetId="2704">
        <row r="1">
          <cell r="A1" t="str">
            <v>시멘트,모래,자갈 산출표</v>
          </cell>
        </row>
      </sheetData>
      <sheetData sheetId="2705"/>
      <sheetData sheetId="2706"/>
      <sheetData sheetId="2707">
        <row r="1">
          <cell r="A1" t="str">
            <v>시멘트,모래,자갈 산출표</v>
          </cell>
        </row>
      </sheetData>
      <sheetData sheetId="2708"/>
      <sheetData sheetId="2709"/>
      <sheetData sheetId="2710"/>
      <sheetData sheetId="2711"/>
      <sheetData sheetId="2712"/>
      <sheetData sheetId="2713"/>
      <sheetData sheetId="2714"/>
      <sheetData sheetId="2715"/>
      <sheetData sheetId="2716"/>
      <sheetData sheetId="2717"/>
      <sheetData sheetId="2718"/>
      <sheetData sheetId="2719"/>
      <sheetData sheetId="2720"/>
      <sheetData sheetId="2721"/>
      <sheetData sheetId="2722"/>
      <sheetData sheetId="2723"/>
      <sheetData sheetId="2724"/>
      <sheetData sheetId="2725"/>
      <sheetData sheetId="2726"/>
      <sheetData sheetId="2727"/>
      <sheetData sheetId="2728"/>
      <sheetData sheetId="2729"/>
      <sheetData sheetId="2730"/>
      <sheetData sheetId="2731"/>
      <sheetData sheetId="2732"/>
      <sheetData sheetId="2733"/>
      <sheetData sheetId="2734"/>
      <sheetData sheetId="2735"/>
      <sheetData sheetId="2736"/>
      <sheetData sheetId="2737"/>
      <sheetData sheetId="2738"/>
      <sheetData sheetId="2739"/>
      <sheetData sheetId="2740"/>
      <sheetData sheetId="2741"/>
      <sheetData sheetId="2742"/>
      <sheetData sheetId="2743"/>
      <sheetData sheetId="2744"/>
      <sheetData sheetId="2745"/>
      <sheetData sheetId="2746"/>
      <sheetData sheetId="2747"/>
      <sheetData sheetId="2748"/>
      <sheetData sheetId="2749"/>
      <sheetData sheetId="2750"/>
      <sheetData sheetId="2751"/>
      <sheetData sheetId="2752"/>
      <sheetData sheetId="2753"/>
      <sheetData sheetId="2754"/>
      <sheetData sheetId="2755"/>
      <sheetData sheetId="2756"/>
      <sheetData sheetId="2757"/>
      <sheetData sheetId="2758"/>
      <sheetData sheetId="2759"/>
      <sheetData sheetId="2760"/>
      <sheetData sheetId="2761"/>
      <sheetData sheetId="2762"/>
      <sheetData sheetId="2763"/>
      <sheetData sheetId="2764"/>
      <sheetData sheetId="2765"/>
      <sheetData sheetId="2766"/>
      <sheetData sheetId="2767"/>
      <sheetData sheetId="2768"/>
      <sheetData sheetId="2769"/>
      <sheetData sheetId="2770"/>
      <sheetData sheetId="2771"/>
      <sheetData sheetId="2772"/>
      <sheetData sheetId="2773"/>
      <sheetData sheetId="2774"/>
      <sheetData sheetId="2775"/>
      <sheetData sheetId="2776"/>
      <sheetData sheetId="2777"/>
      <sheetData sheetId="2778"/>
      <sheetData sheetId="2779"/>
      <sheetData sheetId="2780"/>
      <sheetData sheetId="2781"/>
      <sheetData sheetId="2782"/>
      <sheetData sheetId="2783"/>
      <sheetData sheetId="2784"/>
      <sheetData sheetId="2785"/>
      <sheetData sheetId="2786"/>
      <sheetData sheetId="2787"/>
      <sheetData sheetId="2788"/>
      <sheetData sheetId="2789"/>
      <sheetData sheetId="2790"/>
      <sheetData sheetId="2791"/>
      <sheetData sheetId="2792"/>
      <sheetData sheetId="2793"/>
      <sheetData sheetId="2794"/>
      <sheetData sheetId="2795"/>
      <sheetData sheetId="2796"/>
      <sheetData sheetId="2797"/>
      <sheetData sheetId="2798"/>
      <sheetData sheetId="2799"/>
      <sheetData sheetId="2800"/>
      <sheetData sheetId="2801"/>
      <sheetData sheetId="2802">
        <row r="1">
          <cell r="A1" t="str">
            <v>시멘트,모래,자갈 산출표</v>
          </cell>
        </row>
      </sheetData>
      <sheetData sheetId="2803">
        <row r="1">
          <cell r="A1" t="str">
            <v>시멘트,모래,자갈 산출표</v>
          </cell>
        </row>
      </sheetData>
      <sheetData sheetId="2804">
        <row r="1">
          <cell r="A1" t="str">
            <v>시멘트,모래,자갈 산출표</v>
          </cell>
        </row>
      </sheetData>
      <sheetData sheetId="2805">
        <row r="1">
          <cell r="A1" t="str">
            <v>시멘트,모래,자갈 산출표</v>
          </cell>
        </row>
      </sheetData>
      <sheetData sheetId="2806">
        <row r="1">
          <cell r="A1" t="str">
            <v>시멘트,모래,자갈 산출표</v>
          </cell>
        </row>
      </sheetData>
      <sheetData sheetId="2807"/>
      <sheetData sheetId="2808"/>
      <sheetData sheetId="2809"/>
      <sheetData sheetId="2810">
        <row r="1">
          <cell r="A1" t="str">
            <v>시멘트,모래,자갈 산출표</v>
          </cell>
        </row>
      </sheetData>
      <sheetData sheetId="2811">
        <row r="1">
          <cell r="A1" t="str">
            <v>시멘트,모래,자갈 산출표</v>
          </cell>
        </row>
      </sheetData>
      <sheetData sheetId="2812">
        <row r="1">
          <cell r="A1" t="str">
            <v>시멘트,모래,자갈 산출표</v>
          </cell>
        </row>
      </sheetData>
      <sheetData sheetId="2813">
        <row r="1">
          <cell r="A1" t="str">
            <v>시멘트,모래,자갈 산출표</v>
          </cell>
        </row>
      </sheetData>
      <sheetData sheetId="2814"/>
      <sheetData sheetId="2815"/>
      <sheetData sheetId="2816"/>
      <sheetData sheetId="2817"/>
      <sheetData sheetId="2818"/>
      <sheetData sheetId="2819"/>
      <sheetData sheetId="2820"/>
      <sheetData sheetId="2821"/>
      <sheetData sheetId="2822"/>
      <sheetData sheetId="2823"/>
      <sheetData sheetId="2824"/>
      <sheetData sheetId="2825"/>
      <sheetData sheetId="2826"/>
      <sheetData sheetId="2827"/>
      <sheetData sheetId="2828"/>
      <sheetData sheetId="2829"/>
      <sheetData sheetId="2830"/>
      <sheetData sheetId="2831"/>
      <sheetData sheetId="2832"/>
      <sheetData sheetId="2833"/>
      <sheetData sheetId="2834"/>
      <sheetData sheetId="2835"/>
      <sheetData sheetId="2836"/>
      <sheetData sheetId="2837">
        <row r="1">
          <cell r="A1" t="str">
            <v>시멘트,모래,자갈 산출표</v>
          </cell>
        </row>
      </sheetData>
      <sheetData sheetId="2838"/>
      <sheetData sheetId="2839"/>
      <sheetData sheetId="2840"/>
      <sheetData sheetId="2841"/>
      <sheetData sheetId="2842">
        <row r="1">
          <cell r="A1" t="str">
            <v>시멘트,모래,자갈 산출표</v>
          </cell>
        </row>
      </sheetData>
      <sheetData sheetId="2843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 refreshError="1"/>
      <sheetData sheetId="2874" refreshError="1"/>
      <sheetData sheetId="2875" refreshError="1"/>
      <sheetData sheetId="2876" refreshError="1"/>
      <sheetData sheetId="2877" refreshError="1"/>
      <sheetData sheetId="2878" refreshError="1"/>
      <sheetData sheetId="2879" refreshError="1"/>
      <sheetData sheetId="2880" refreshError="1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 refreshError="1"/>
      <sheetData sheetId="2903" refreshError="1"/>
      <sheetData sheetId="2904" refreshError="1"/>
      <sheetData sheetId="2905" refreshError="1"/>
      <sheetData sheetId="2906">
        <row r="1">
          <cell r="A1" t="str">
            <v>시멘트,모래,자갈 산출표</v>
          </cell>
        </row>
      </sheetData>
      <sheetData sheetId="2907">
        <row r="1">
          <cell r="A1" t="str">
            <v>시멘트,모래,자갈 산출표</v>
          </cell>
        </row>
      </sheetData>
      <sheetData sheetId="2908">
        <row r="1">
          <cell r="A1" t="str">
            <v>시멘트,모래,자갈 산출표</v>
          </cell>
        </row>
      </sheetData>
      <sheetData sheetId="2909">
        <row r="1">
          <cell r="A1" t="str">
            <v>시멘트,모래,자갈 산출표</v>
          </cell>
        </row>
      </sheetData>
      <sheetData sheetId="2910">
        <row r="1">
          <cell r="A1" t="str">
            <v>시멘트,모래,자갈 산출표</v>
          </cell>
        </row>
      </sheetData>
      <sheetData sheetId="2911">
        <row r="1">
          <cell r="A1" t="str">
            <v>시멘트,모래,자갈 산출표</v>
          </cell>
        </row>
      </sheetData>
      <sheetData sheetId="2912">
        <row r="1">
          <cell r="A1" t="str">
            <v>시멘트,모래,자갈 산출표</v>
          </cell>
        </row>
      </sheetData>
      <sheetData sheetId="2913">
        <row r="1">
          <cell r="A1" t="str">
            <v>시멘트,모래,자갈 산출표</v>
          </cell>
        </row>
      </sheetData>
      <sheetData sheetId="2914">
        <row r="1">
          <cell r="A1" t="str">
            <v>시멘트,모래,자갈 산출표</v>
          </cell>
        </row>
      </sheetData>
      <sheetData sheetId="2915">
        <row r="1">
          <cell r="A1" t="str">
            <v>시멘트,모래,자갈 산출표</v>
          </cell>
        </row>
      </sheetData>
      <sheetData sheetId="2916">
        <row r="1">
          <cell r="A1" t="str">
            <v>시멘트,모래,자갈 산출표</v>
          </cell>
        </row>
      </sheetData>
      <sheetData sheetId="2917">
        <row r="1">
          <cell r="A1" t="str">
            <v>시멘트,모래,자갈 산출표</v>
          </cell>
        </row>
      </sheetData>
      <sheetData sheetId="2918">
        <row r="1">
          <cell r="A1" t="str">
            <v>시멘트,모래,자갈 산출표</v>
          </cell>
        </row>
      </sheetData>
      <sheetData sheetId="2919"/>
      <sheetData sheetId="2920">
        <row r="1">
          <cell r="A1" t="str">
            <v>시멘트,모래,자갈 산출표</v>
          </cell>
        </row>
      </sheetData>
      <sheetData sheetId="2921"/>
      <sheetData sheetId="2922"/>
      <sheetData sheetId="2923"/>
      <sheetData sheetId="2924"/>
      <sheetData sheetId="2925"/>
      <sheetData sheetId="2926"/>
      <sheetData sheetId="2927"/>
      <sheetData sheetId="2928"/>
      <sheetData sheetId="2929"/>
      <sheetData sheetId="2930"/>
      <sheetData sheetId="2931"/>
      <sheetData sheetId="2932" refreshError="1"/>
      <sheetData sheetId="2933" refreshError="1"/>
      <sheetData sheetId="2934" refreshError="1"/>
      <sheetData sheetId="2935" refreshError="1"/>
      <sheetData sheetId="2936" refreshError="1"/>
      <sheetData sheetId="2937" refreshError="1"/>
      <sheetData sheetId="2938" refreshError="1"/>
      <sheetData sheetId="2939" refreshError="1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 refreshError="1"/>
      <sheetData sheetId="2980" refreshError="1"/>
      <sheetData sheetId="2981" refreshError="1"/>
      <sheetData sheetId="2982" refreshError="1"/>
      <sheetData sheetId="2983" refreshError="1"/>
      <sheetData sheetId="2984" refreshError="1"/>
      <sheetData sheetId="2985" refreshError="1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/>
      <sheetData sheetId="3092"/>
      <sheetData sheetId="3093"/>
      <sheetData sheetId="3094"/>
      <sheetData sheetId="3095">
        <row r="1">
          <cell r="A1" t="str">
            <v>시멘트,모래,자갈 산출표</v>
          </cell>
        </row>
      </sheetData>
      <sheetData sheetId="3096">
        <row r="1">
          <cell r="A1" t="str">
            <v>시멘트,모래,자갈 산출표</v>
          </cell>
        </row>
      </sheetData>
      <sheetData sheetId="3097"/>
      <sheetData sheetId="3098">
        <row r="1">
          <cell r="A1" t="str">
            <v>시멘트,모래,자갈 산출표</v>
          </cell>
        </row>
      </sheetData>
      <sheetData sheetId="3099">
        <row r="1">
          <cell r="A1" t="str">
            <v>시멘트,모래,자갈 산출표</v>
          </cell>
        </row>
      </sheetData>
      <sheetData sheetId="3100"/>
      <sheetData sheetId="3101"/>
      <sheetData sheetId="3102">
        <row r="1">
          <cell r="A1" t="str">
            <v>시멘트,모래,자갈 산출표</v>
          </cell>
        </row>
      </sheetData>
      <sheetData sheetId="3103"/>
      <sheetData sheetId="3104" refreshError="1"/>
      <sheetData sheetId="3105">
        <row r="1">
          <cell r="A1" t="str">
            <v>시멘트,모래,자갈 산출표</v>
          </cell>
        </row>
      </sheetData>
      <sheetData sheetId="3106"/>
      <sheetData sheetId="3107"/>
      <sheetData sheetId="3108"/>
      <sheetData sheetId="3109"/>
      <sheetData sheetId="3110"/>
      <sheetData sheetId="3111" refreshError="1"/>
      <sheetData sheetId="3112"/>
      <sheetData sheetId="3113"/>
      <sheetData sheetId="3114">
        <row r="1">
          <cell r="A1" t="str">
            <v>시멘트,모래,자갈 산출표</v>
          </cell>
        </row>
      </sheetData>
      <sheetData sheetId="3115">
        <row r="1">
          <cell r="A1" t="str">
            <v>시멘트,모래,자갈 산출표</v>
          </cell>
        </row>
      </sheetData>
      <sheetData sheetId="3116"/>
      <sheetData sheetId="3117">
        <row r="1">
          <cell r="A1" t="str">
            <v>시멘트,모래,자갈 산출표</v>
          </cell>
        </row>
      </sheetData>
      <sheetData sheetId="3118" refreshError="1"/>
      <sheetData sheetId="3119" refreshError="1"/>
      <sheetData sheetId="3120" refreshError="1"/>
      <sheetData sheetId="3121"/>
      <sheetData sheetId="3122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 refreshError="1"/>
      <sheetData sheetId="3150"/>
      <sheetData sheetId="3151"/>
      <sheetData sheetId="3152"/>
      <sheetData sheetId="3153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/>
      <sheetData sheetId="3200" refreshError="1"/>
      <sheetData sheetId="3201" refreshError="1"/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>
        <row r="1">
          <cell r="A1" t="str">
            <v>시멘트,모래,자갈 산출표</v>
          </cell>
        </row>
      </sheetData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>
        <row r="1">
          <cell r="A1" t="str">
            <v>시멘트,모래,자갈 산출표</v>
          </cell>
        </row>
      </sheetData>
      <sheetData sheetId="3260">
        <row r="1">
          <cell r="A1" t="str">
            <v>시멘트,모래,자갈 산출표</v>
          </cell>
        </row>
      </sheetData>
      <sheetData sheetId="3261">
        <row r="1">
          <cell r="A1" t="str">
            <v>시멘트,모래,자갈 산출표</v>
          </cell>
        </row>
      </sheetData>
      <sheetData sheetId="3262">
        <row r="1">
          <cell r="A1" t="str">
            <v>시멘트,모래,자갈 산출표</v>
          </cell>
        </row>
      </sheetData>
      <sheetData sheetId="3263">
        <row r="1">
          <cell r="A1" t="str">
            <v>시멘트,모래,자갈 산출표</v>
          </cell>
        </row>
      </sheetData>
      <sheetData sheetId="3264"/>
      <sheetData sheetId="3265"/>
      <sheetData sheetId="3266"/>
      <sheetData sheetId="3267">
        <row r="1">
          <cell r="A1" t="str">
            <v>시멘트,모래,자갈 산출표</v>
          </cell>
        </row>
      </sheetData>
      <sheetData sheetId="3268">
        <row r="1">
          <cell r="A1" t="str">
            <v>시멘트,모래,자갈 산출표</v>
          </cell>
        </row>
      </sheetData>
      <sheetData sheetId="3269">
        <row r="1">
          <cell r="A1" t="str">
            <v>시멘트,모래,자갈 산출표</v>
          </cell>
        </row>
      </sheetData>
      <sheetData sheetId="3270">
        <row r="1">
          <cell r="A1" t="str">
            <v>시멘트,모래,자갈 산출표</v>
          </cell>
        </row>
      </sheetData>
      <sheetData sheetId="3271">
        <row r="1">
          <cell r="A1" t="str">
            <v>시멘트,모래,자갈 산출표</v>
          </cell>
        </row>
      </sheetData>
      <sheetData sheetId="3272">
        <row r="1">
          <cell r="A1" t="str">
            <v>시멘트,모래,자갈 산출표</v>
          </cell>
        </row>
      </sheetData>
      <sheetData sheetId="3273">
        <row r="1">
          <cell r="A1" t="str">
            <v>시멘트,모래,자갈 산출표</v>
          </cell>
        </row>
      </sheetData>
      <sheetData sheetId="3274">
        <row r="1">
          <cell r="A1" t="str">
            <v>시멘트,모래,자갈 산출표</v>
          </cell>
        </row>
      </sheetData>
      <sheetData sheetId="3275">
        <row r="1">
          <cell r="A1" t="str">
            <v>시멘트,모래,자갈 산출표</v>
          </cell>
        </row>
      </sheetData>
      <sheetData sheetId="3276">
        <row r="1">
          <cell r="A1" t="str">
            <v>시멘트,모래,자갈 산출표</v>
          </cell>
        </row>
      </sheetData>
      <sheetData sheetId="3277">
        <row r="1">
          <cell r="A1" t="str">
            <v>시멘트,모래,자갈 산출표</v>
          </cell>
        </row>
      </sheetData>
      <sheetData sheetId="3278">
        <row r="1">
          <cell r="A1" t="str">
            <v>시멘트,모래,자갈 산출표</v>
          </cell>
        </row>
      </sheetData>
      <sheetData sheetId="3279">
        <row r="1">
          <cell r="A1" t="str">
            <v>시멘트,모래,자갈 산출표</v>
          </cell>
        </row>
      </sheetData>
      <sheetData sheetId="3280">
        <row r="1">
          <cell r="A1" t="str">
            <v>시멘트,모래,자갈 산출표</v>
          </cell>
        </row>
      </sheetData>
      <sheetData sheetId="3281">
        <row r="1">
          <cell r="A1" t="str">
            <v>시멘트,모래,자갈 산출표</v>
          </cell>
        </row>
      </sheetData>
      <sheetData sheetId="3282">
        <row r="1">
          <cell r="A1" t="str">
            <v>시멘트,모래,자갈 산출표</v>
          </cell>
        </row>
      </sheetData>
      <sheetData sheetId="3283">
        <row r="1">
          <cell r="A1" t="str">
            <v>시멘트,모래,자갈 산출표</v>
          </cell>
        </row>
      </sheetData>
      <sheetData sheetId="3284">
        <row r="1">
          <cell r="A1" t="str">
            <v>시멘트,모래,자갈 산출표</v>
          </cell>
        </row>
      </sheetData>
      <sheetData sheetId="3285">
        <row r="1">
          <cell r="A1" t="str">
            <v>시멘트,모래,자갈 산출표</v>
          </cell>
        </row>
      </sheetData>
      <sheetData sheetId="3286">
        <row r="1">
          <cell r="A1" t="str">
            <v>시멘트,모래,자갈 산출표</v>
          </cell>
        </row>
      </sheetData>
      <sheetData sheetId="3287">
        <row r="1">
          <cell r="A1" t="str">
            <v>시멘트,모래,자갈 산출표</v>
          </cell>
        </row>
      </sheetData>
      <sheetData sheetId="3288">
        <row r="1">
          <cell r="A1" t="str">
            <v>시멘트,모래,자갈 산출표</v>
          </cell>
        </row>
      </sheetData>
      <sheetData sheetId="3289">
        <row r="1">
          <cell r="A1" t="str">
            <v>시멘트,모래,자갈 산출표</v>
          </cell>
        </row>
      </sheetData>
      <sheetData sheetId="3290">
        <row r="1">
          <cell r="A1" t="str">
            <v>시멘트,모래,자갈 산출표</v>
          </cell>
        </row>
      </sheetData>
      <sheetData sheetId="3291">
        <row r="1">
          <cell r="A1" t="str">
            <v>시멘트,모래,자갈 산출표</v>
          </cell>
        </row>
      </sheetData>
      <sheetData sheetId="3292">
        <row r="1">
          <cell r="A1" t="str">
            <v>시멘트,모래,자갈 산출표</v>
          </cell>
        </row>
      </sheetData>
      <sheetData sheetId="3293">
        <row r="1">
          <cell r="A1" t="str">
            <v>시멘트,모래,자갈 산출표</v>
          </cell>
        </row>
      </sheetData>
      <sheetData sheetId="3294">
        <row r="1">
          <cell r="A1" t="str">
            <v>시멘트,모래,자갈 산출표</v>
          </cell>
        </row>
      </sheetData>
      <sheetData sheetId="3295">
        <row r="1">
          <cell r="A1" t="str">
            <v>시멘트,모래,자갈 산출표</v>
          </cell>
        </row>
      </sheetData>
      <sheetData sheetId="3296">
        <row r="1">
          <cell r="A1" t="str">
            <v>시멘트,모래,자갈 산출표</v>
          </cell>
        </row>
      </sheetData>
      <sheetData sheetId="3297">
        <row r="1">
          <cell r="A1" t="str">
            <v>시멘트,모래,자갈 산출표</v>
          </cell>
        </row>
      </sheetData>
      <sheetData sheetId="3298">
        <row r="1">
          <cell r="A1" t="str">
            <v>시멘트,모래,자갈 산출표</v>
          </cell>
        </row>
      </sheetData>
      <sheetData sheetId="3299">
        <row r="1">
          <cell r="A1" t="str">
            <v>시멘트,모래,자갈 산출표</v>
          </cell>
        </row>
      </sheetData>
      <sheetData sheetId="3300">
        <row r="1">
          <cell r="A1" t="str">
            <v>시멘트,모래,자갈 산출표</v>
          </cell>
        </row>
      </sheetData>
      <sheetData sheetId="3301">
        <row r="1">
          <cell r="A1" t="str">
            <v>시멘트,모래,자갈 산출표</v>
          </cell>
        </row>
      </sheetData>
      <sheetData sheetId="3302">
        <row r="1">
          <cell r="A1" t="str">
            <v>시멘트,모래,자갈 산출표</v>
          </cell>
        </row>
      </sheetData>
      <sheetData sheetId="3303">
        <row r="1">
          <cell r="A1" t="str">
            <v>시멘트,모래,자갈 산출표</v>
          </cell>
        </row>
      </sheetData>
      <sheetData sheetId="3304">
        <row r="1">
          <cell r="A1" t="str">
            <v>시멘트,모래,자갈 산출표</v>
          </cell>
        </row>
      </sheetData>
      <sheetData sheetId="3305">
        <row r="1">
          <cell r="A1" t="str">
            <v>시멘트,모래,자갈 산출표</v>
          </cell>
        </row>
      </sheetData>
      <sheetData sheetId="3306">
        <row r="1">
          <cell r="A1" t="str">
            <v>시멘트,모래,자갈 산출표</v>
          </cell>
        </row>
      </sheetData>
      <sheetData sheetId="3307">
        <row r="1">
          <cell r="A1" t="str">
            <v>시멘트,모래,자갈 산출표</v>
          </cell>
        </row>
      </sheetData>
      <sheetData sheetId="3308">
        <row r="1">
          <cell r="A1" t="str">
            <v>시멘트,모래,자갈 산출표</v>
          </cell>
        </row>
      </sheetData>
      <sheetData sheetId="3309">
        <row r="1">
          <cell r="A1" t="str">
            <v>시멘트,모래,자갈 산출표</v>
          </cell>
        </row>
      </sheetData>
      <sheetData sheetId="3310">
        <row r="1">
          <cell r="A1" t="str">
            <v>시멘트,모래,자갈 산출표</v>
          </cell>
        </row>
      </sheetData>
      <sheetData sheetId="3311">
        <row r="1">
          <cell r="A1" t="str">
            <v>시멘트,모래,자갈 산출표</v>
          </cell>
        </row>
      </sheetData>
      <sheetData sheetId="3312">
        <row r="1">
          <cell r="A1" t="str">
            <v>시멘트,모래,자갈 산출표</v>
          </cell>
        </row>
      </sheetData>
      <sheetData sheetId="3313">
        <row r="1">
          <cell r="A1" t="str">
            <v>시멘트,모래,자갈 산출표</v>
          </cell>
        </row>
      </sheetData>
      <sheetData sheetId="3314">
        <row r="1">
          <cell r="A1" t="str">
            <v>시멘트,모래,자갈 산출표</v>
          </cell>
        </row>
      </sheetData>
      <sheetData sheetId="3315">
        <row r="1">
          <cell r="A1" t="str">
            <v>시멘트,모래,자갈 산출표</v>
          </cell>
        </row>
      </sheetData>
      <sheetData sheetId="3316">
        <row r="1">
          <cell r="A1" t="str">
            <v>시멘트,모래,자갈 산출표</v>
          </cell>
        </row>
      </sheetData>
      <sheetData sheetId="3317">
        <row r="1">
          <cell r="A1" t="str">
            <v>시멘트,모래,자갈 산출표</v>
          </cell>
        </row>
      </sheetData>
      <sheetData sheetId="3318">
        <row r="1">
          <cell r="A1" t="str">
            <v>시멘트,모래,자갈 산출표</v>
          </cell>
        </row>
      </sheetData>
      <sheetData sheetId="3319">
        <row r="1">
          <cell r="A1" t="str">
            <v>시멘트,모래,자갈 산출표</v>
          </cell>
        </row>
      </sheetData>
      <sheetData sheetId="3320">
        <row r="1">
          <cell r="A1" t="str">
            <v>시멘트,모래,자갈 산출표</v>
          </cell>
        </row>
      </sheetData>
      <sheetData sheetId="3321">
        <row r="1">
          <cell r="A1" t="str">
            <v>시멘트,모래,자갈 산출표</v>
          </cell>
        </row>
      </sheetData>
      <sheetData sheetId="3322">
        <row r="1">
          <cell r="A1" t="str">
            <v>시멘트,모래,자갈 산출표</v>
          </cell>
        </row>
      </sheetData>
      <sheetData sheetId="3323">
        <row r="1">
          <cell r="A1" t="str">
            <v>시멘트,모래,자갈 산출표</v>
          </cell>
        </row>
      </sheetData>
      <sheetData sheetId="3324">
        <row r="1">
          <cell r="A1" t="str">
            <v>시멘트,모래,자갈 산출표</v>
          </cell>
        </row>
      </sheetData>
      <sheetData sheetId="3325">
        <row r="1">
          <cell r="A1" t="str">
            <v>시멘트,모래,자갈 산출표</v>
          </cell>
        </row>
      </sheetData>
      <sheetData sheetId="3326">
        <row r="1">
          <cell r="A1" t="str">
            <v>시멘트,모래,자갈 산출표</v>
          </cell>
        </row>
      </sheetData>
      <sheetData sheetId="3327"/>
      <sheetData sheetId="3328">
        <row r="1">
          <cell r="A1" t="str">
            <v>시멘트,모래,자갈 산출표</v>
          </cell>
        </row>
      </sheetData>
      <sheetData sheetId="3329">
        <row r="1">
          <cell r="A1" t="str">
            <v>시멘트,모래,자갈 산출표</v>
          </cell>
        </row>
      </sheetData>
      <sheetData sheetId="3330">
        <row r="1">
          <cell r="A1" t="str">
            <v>시멘트,모래,자갈 산출표</v>
          </cell>
        </row>
      </sheetData>
      <sheetData sheetId="3331">
        <row r="1">
          <cell r="A1" t="str">
            <v>시멘트,모래,자갈 산출표</v>
          </cell>
        </row>
      </sheetData>
      <sheetData sheetId="3332">
        <row r="1">
          <cell r="A1" t="str">
            <v>시멘트,모래,자갈 산출표</v>
          </cell>
        </row>
      </sheetData>
      <sheetData sheetId="3333">
        <row r="1">
          <cell r="A1" t="str">
            <v>시멘트,모래,자갈 산출표</v>
          </cell>
        </row>
      </sheetData>
      <sheetData sheetId="3334">
        <row r="1">
          <cell r="A1" t="str">
            <v>시멘트,모래,자갈 산출표</v>
          </cell>
        </row>
      </sheetData>
      <sheetData sheetId="3335">
        <row r="1">
          <cell r="A1" t="str">
            <v>시멘트,모래,자갈 산출표</v>
          </cell>
        </row>
      </sheetData>
      <sheetData sheetId="3336">
        <row r="1">
          <cell r="A1" t="str">
            <v>시멘트,모래,자갈 산출표</v>
          </cell>
        </row>
      </sheetData>
      <sheetData sheetId="3337">
        <row r="1">
          <cell r="A1" t="str">
            <v>시멘트,모래,자갈 산출표</v>
          </cell>
        </row>
      </sheetData>
      <sheetData sheetId="3338">
        <row r="1">
          <cell r="A1" t="str">
            <v>시멘트,모래,자갈 산출표</v>
          </cell>
        </row>
      </sheetData>
      <sheetData sheetId="3339">
        <row r="1">
          <cell r="A1" t="str">
            <v>시멘트,모래,자갈 산출표</v>
          </cell>
        </row>
      </sheetData>
      <sheetData sheetId="3340"/>
      <sheetData sheetId="3341">
        <row r="1">
          <cell r="A1" t="str">
            <v>시멘트,모래,자갈 산출표</v>
          </cell>
        </row>
      </sheetData>
      <sheetData sheetId="3342">
        <row r="1">
          <cell r="A1" t="str">
            <v>시멘트,모래,자갈 산출표</v>
          </cell>
        </row>
      </sheetData>
      <sheetData sheetId="3343">
        <row r="1">
          <cell r="A1" t="str">
            <v>시멘트,모래,자갈 산출표</v>
          </cell>
        </row>
      </sheetData>
      <sheetData sheetId="3344"/>
      <sheetData sheetId="3345">
        <row r="1">
          <cell r="A1" t="str">
            <v>시멘트,모래,자갈 산출표</v>
          </cell>
        </row>
      </sheetData>
      <sheetData sheetId="3346">
        <row r="1">
          <cell r="A1" t="str">
            <v>시멘트,모래,자갈 산출표</v>
          </cell>
        </row>
      </sheetData>
      <sheetData sheetId="3347">
        <row r="1">
          <cell r="A1" t="str">
            <v>시멘트,모래,자갈 산출표</v>
          </cell>
        </row>
      </sheetData>
      <sheetData sheetId="3348">
        <row r="1">
          <cell r="A1" t="str">
            <v>시멘트,모래,자갈 산출표</v>
          </cell>
        </row>
      </sheetData>
      <sheetData sheetId="3349">
        <row r="1">
          <cell r="A1" t="str">
            <v>시멘트,모래,자갈 산출표</v>
          </cell>
        </row>
      </sheetData>
      <sheetData sheetId="3350">
        <row r="1">
          <cell r="A1" t="str">
            <v>시멘트,모래,자갈 산출표</v>
          </cell>
        </row>
      </sheetData>
      <sheetData sheetId="3351"/>
      <sheetData sheetId="3352">
        <row r="1">
          <cell r="A1" t="str">
            <v>시멘트,모래,자갈 산출표</v>
          </cell>
        </row>
      </sheetData>
      <sheetData sheetId="3353"/>
      <sheetData sheetId="3354">
        <row r="1">
          <cell r="A1" t="str">
            <v>시멘트,모래,자갈 산출표</v>
          </cell>
        </row>
      </sheetData>
      <sheetData sheetId="3355"/>
      <sheetData sheetId="3356">
        <row r="1">
          <cell r="A1" t="str">
            <v>시멘트,모래,자갈 산출표</v>
          </cell>
        </row>
      </sheetData>
      <sheetData sheetId="3357"/>
      <sheetData sheetId="3358">
        <row r="1">
          <cell r="A1" t="str">
            <v>시멘트,모래,자갈 산출표</v>
          </cell>
        </row>
      </sheetData>
      <sheetData sheetId="3359"/>
      <sheetData sheetId="3360">
        <row r="1">
          <cell r="A1" t="str">
            <v>시멘트,모래,자갈 산출표</v>
          </cell>
        </row>
      </sheetData>
      <sheetData sheetId="3361"/>
      <sheetData sheetId="3362">
        <row r="1">
          <cell r="A1" t="str">
            <v>시멘트,모래,자갈 산출표</v>
          </cell>
        </row>
      </sheetData>
      <sheetData sheetId="3363"/>
      <sheetData sheetId="3364"/>
      <sheetData sheetId="3365"/>
      <sheetData sheetId="3366"/>
      <sheetData sheetId="3367"/>
      <sheetData sheetId="3368"/>
      <sheetData sheetId="3369"/>
      <sheetData sheetId="3370"/>
      <sheetData sheetId="3371"/>
      <sheetData sheetId="3372"/>
      <sheetData sheetId="3373"/>
      <sheetData sheetId="3374"/>
      <sheetData sheetId="3375"/>
      <sheetData sheetId="3376"/>
      <sheetData sheetId="3377"/>
      <sheetData sheetId="3378"/>
      <sheetData sheetId="3379"/>
      <sheetData sheetId="3380">
        <row r="1">
          <cell r="A1" t="str">
            <v>시멘트,모래,자갈 산출표</v>
          </cell>
        </row>
      </sheetData>
      <sheetData sheetId="3381">
        <row r="1">
          <cell r="A1" t="str">
            <v>시멘트,모래,자갈 산출표</v>
          </cell>
        </row>
      </sheetData>
      <sheetData sheetId="3382">
        <row r="1">
          <cell r="A1" t="str">
            <v>시멘트,모래,자갈 산출표</v>
          </cell>
        </row>
      </sheetData>
      <sheetData sheetId="3383">
        <row r="1">
          <cell r="A1" t="str">
            <v>시멘트,모래,자갈 산출표</v>
          </cell>
        </row>
      </sheetData>
      <sheetData sheetId="3384"/>
      <sheetData sheetId="3385"/>
      <sheetData sheetId="3386" refreshError="1"/>
      <sheetData sheetId="3387" refreshError="1"/>
      <sheetData sheetId="3388" refreshError="1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>
        <row r="1">
          <cell r="A1" t="str">
            <v>시멘트,모래,자갈 산출표</v>
          </cell>
        </row>
      </sheetData>
      <sheetData sheetId="3404">
        <row r="1">
          <cell r="A1" t="str">
            <v>시멘트,모래,자갈 산출표</v>
          </cell>
        </row>
      </sheetData>
      <sheetData sheetId="3405">
        <row r="1">
          <cell r="A1" t="str">
            <v>시멘트,모래,자갈 산출표</v>
          </cell>
        </row>
      </sheetData>
      <sheetData sheetId="3406">
        <row r="1">
          <cell r="A1" t="str">
            <v>시멘트,모래,자갈 산출표</v>
          </cell>
        </row>
      </sheetData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/>
      <sheetData sheetId="3456"/>
      <sheetData sheetId="3457"/>
      <sheetData sheetId="3458"/>
      <sheetData sheetId="3459"/>
      <sheetData sheetId="3460"/>
      <sheetData sheetId="3461" refreshError="1"/>
      <sheetData sheetId="3462" refreshError="1"/>
      <sheetData sheetId="3463" refreshError="1"/>
      <sheetData sheetId="3464" refreshError="1"/>
      <sheetData sheetId="3465"/>
      <sheetData sheetId="3466" refreshError="1"/>
      <sheetData sheetId="3467" refreshError="1"/>
      <sheetData sheetId="3468" refreshError="1"/>
      <sheetData sheetId="3469" refreshError="1"/>
      <sheetData sheetId="3470" refreshError="1"/>
      <sheetData sheetId="3471" refreshError="1"/>
      <sheetData sheetId="3472" refreshError="1"/>
      <sheetData sheetId="3473" refreshError="1"/>
      <sheetData sheetId="3474" refreshError="1"/>
      <sheetData sheetId="3475" refreshError="1"/>
      <sheetData sheetId="3476" refreshError="1"/>
      <sheetData sheetId="3477" refreshError="1"/>
      <sheetData sheetId="3478" refreshError="1"/>
      <sheetData sheetId="3479" refreshError="1"/>
      <sheetData sheetId="3480" refreshError="1"/>
      <sheetData sheetId="3481" refreshError="1"/>
      <sheetData sheetId="3482" refreshError="1"/>
      <sheetData sheetId="3483" refreshError="1"/>
      <sheetData sheetId="3484" refreshError="1"/>
      <sheetData sheetId="3485" refreshError="1"/>
      <sheetData sheetId="3486" refreshError="1"/>
      <sheetData sheetId="3487" refreshError="1"/>
      <sheetData sheetId="3488" refreshError="1"/>
      <sheetData sheetId="3489" refreshError="1"/>
      <sheetData sheetId="3490" refreshError="1"/>
      <sheetData sheetId="3491"/>
      <sheetData sheetId="3492"/>
      <sheetData sheetId="3493" refreshError="1"/>
      <sheetData sheetId="3494" refreshError="1"/>
      <sheetData sheetId="3495"/>
      <sheetData sheetId="3496"/>
      <sheetData sheetId="3497" refreshError="1"/>
      <sheetData sheetId="3498" refreshError="1"/>
      <sheetData sheetId="3499" refreshError="1"/>
      <sheetData sheetId="3500"/>
      <sheetData sheetId="3501"/>
      <sheetData sheetId="3502"/>
      <sheetData sheetId="3503"/>
      <sheetData sheetId="3504"/>
      <sheetData sheetId="3505"/>
      <sheetData sheetId="3506" refreshError="1"/>
      <sheetData sheetId="3507" refreshError="1"/>
      <sheetData sheetId="3508" refreshError="1"/>
      <sheetData sheetId="3509" refreshError="1"/>
      <sheetData sheetId="3510" refreshError="1"/>
      <sheetData sheetId="3511" refreshError="1"/>
      <sheetData sheetId="3512" refreshError="1"/>
      <sheetData sheetId="3513" refreshError="1"/>
      <sheetData sheetId="3514" refreshError="1"/>
      <sheetData sheetId="3515" refreshError="1"/>
      <sheetData sheetId="3516" refreshError="1"/>
      <sheetData sheetId="3517" refreshError="1"/>
      <sheetData sheetId="3518" refreshError="1"/>
      <sheetData sheetId="3519" refreshError="1"/>
      <sheetData sheetId="3520" refreshError="1"/>
      <sheetData sheetId="3521" refreshError="1"/>
      <sheetData sheetId="3522"/>
      <sheetData sheetId="3523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 refreshError="1"/>
      <sheetData sheetId="3534" refreshError="1"/>
      <sheetData sheetId="3535" refreshError="1"/>
      <sheetData sheetId="3536" refreshError="1"/>
      <sheetData sheetId="3537" refreshError="1"/>
      <sheetData sheetId="3538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 refreshError="1"/>
      <sheetData sheetId="3545" refreshError="1"/>
      <sheetData sheetId="3546" refreshError="1"/>
      <sheetData sheetId="3547" refreshError="1"/>
      <sheetData sheetId="3548" refreshError="1"/>
      <sheetData sheetId="3549" refreshError="1"/>
      <sheetData sheetId="3550"/>
      <sheetData sheetId="3551" refreshError="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 refreshError="1"/>
      <sheetData sheetId="3612" refreshError="1"/>
      <sheetData sheetId="3613" refreshError="1"/>
      <sheetData sheetId="3614" refreshError="1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 refreshError="1"/>
      <sheetData sheetId="3640" refreshError="1"/>
      <sheetData sheetId="3641" refreshError="1"/>
      <sheetData sheetId="3642" refreshError="1"/>
      <sheetData sheetId="3643" refreshError="1"/>
      <sheetData sheetId="3644" refreshError="1"/>
      <sheetData sheetId="3645" refreshError="1"/>
      <sheetData sheetId="3646" refreshError="1"/>
      <sheetData sheetId="3647" refreshError="1"/>
      <sheetData sheetId="3648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 refreshError="1"/>
      <sheetData sheetId="3661" refreshError="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 refreshError="1"/>
      <sheetData sheetId="3675" refreshError="1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 refreshError="1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 refreshError="1"/>
      <sheetData sheetId="3725" refreshError="1"/>
      <sheetData sheetId="3726" refreshError="1"/>
      <sheetData sheetId="3727" refreshError="1"/>
      <sheetData sheetId="3728" refreshError="1"/>
      <sheetData sheetId="3729" refreshError="1"/>
      <sheetData sheetId="3730" refreshError="1"/>
      <sheetData sheetId="3731" refreshError="1"/>
      <sheetData sheetId="3732" refreshError="1"/>
      <sheetData sheetId="3733" refreshError="1"/>
      <sheetData sheetId="3734" refreshError="1"/>
      <sheetData sheetId="3735" refreshError="1"/>
      <sheetData sheetId="3736" refreshError="1"/>
      <sheetData sheetId="3737" refreshError="1"/>
      <sheetData sheetId="3738" refreshError="1"/>
      <sheetData sheetId="3739" refreshError="1"/>
      <sheetData sheetId="3740" refreshError="1"/>
      <sheetData sheetId="3741" refreshError="1"/>
      <sheetData sheetId="3742" refreshError="1"/>
      <sheetData sheetId="3743" refreshError="1"/>
      <sheetData sheetId="3744" refreshError="1"/>
      <sheetData sheetId="3745" refreshError="1"/>
      <sheetData sheetId="3746" refreshError="1"/>
      <sheetData sheetId="3747" refreshError="1"/>
      <sheetData sheetId="3748" refreshError="1"/>
      <sheetData sheetId="3749" refreshError="1"/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 refreshError="1"/>
      <sheetData sheetId="3763" refreshError="1"/>
      <sheetData sheetId="3764" refreshError="1"/>
      <sheetData sheetId="3765" refreshError="1"/>
      <sheetData sheetId="3766" refreshError="1"/>
      <sheetData sheetId="3767" refreshError="1"/>
      <sheetData sheetId="3768" refreshError="1"/>
      <sheetData sheetId="3769" refreshError="1"/>
      <sheetData sheetId="3770" refreshError="1"/>
      <sheetData sheetId="3771" refreshError="1"/>
      <sheetData sheetId="3772" refreshError="1"/>
      <sheetData sheetId="3773"/>
      <sheetData sheetId="3774"/>
      <sheetData sheetId="3775" refreshError="1"/>
      <sheetData sheetId="3776" refreshError="1"/>
      <sheetData sheetId="3777" refreshError="1"/>
      <sheetData sheetId="3778" refreshError="1"/>
      <sheetData sheetId="3779" refreshError="1"/>
      <sheetData sheetId="3780" refreshError="1"/>
      <sheetData sheetId="3781" refreshError="1"/>
      <sheetData sheetId="3782" refreshError="1"/>
      <sheetData sheetId="3783" refreshError="1"/>
      <sheetData sheetId="3784" refreshError="1"/>
      <sheetData sheetId="3785" refreshError="1"/>
      <sheetData sheetId="3786" refreshError="1"/>
      <sheetData sheetId="3787" refreshError="1"/>
      <sheetData sheetId="3788" refreshError="1"/>
      <sheetData sheetId="3789" refreshError="1"/>
      <sheetData sheetId="3790" refreshError="1"/>
      <sheetData sheetId="3791" refreshError="1"/>
      <sheetData sheetId="3792" refreshError="1"/>
      <sheetData sheetId="3793" refreshError="1"/>
      <sheetData sheetId="3794" refreshError="1"/>
      <sheetData sheetId="3795" refreshError="1"/>
      <sheetData sheetId="3796" refreshError="1"/>
      <sheetData sheetId="3797" refreshError="1"/>
      <sheetData sheetId="3798" refreshError="1"/>
      <sheetData sheetId="3799" refreshError="1"/>
      <sheetData sheetId="3800" refreshError="1"/>
      <sheetData sheetId="3801" refreshError="1"/>
      <sheetData sheetId="3802" refreshError="1"/>
      <sheetData sheetId="3803" refreshError="1"/>
      <sheetData sheetId="3804" refreshError="1"/>
      <sheetData sheetId="3805" refreshError="1"/>
      <sheetData sheetId="3806" refreshError="1"/>
      <sheetData sheetId="3807" refreshError="1"/>
      <sheetData sheetId="3808" refreshError="1"/>
      <sheetData sheetId="3809" refreshError="1"/>
      <sheetData sheetId="3810" refreshError="1"/>
      <sheetData sheetId="3811" refreshError="1"/>
      <sheetData sheetId="3812" refreshError="1"/>
      <sheetData sheetId="3813" refreshError="1"/>
      <sheetData sheetId="3814" refreshError="1"/>
      <sheetData sheetId="3815" refreshError="1"/>
      <sheetData sheetId="3816" refreshError="1"/>
      <sheetData sheetId="3817" refreshError="1"/>
      <sheetData sheetId="3818" refreshError="1"/>
      <sheetData sheetId="3819" refreshError="1"/>
      <sheetData sheetId="3820" refreshError="1"/>
      <sheetData sheetId="3821"/>
      <sheetData sheetId="3822"/>
      <sheetData sheetId="3823"/>
      <sheetData sheetId="3824"/>
      <sheetData sheetId="3825"/>
      <sheetData sheetId="3826"/>
      <sheetData sheetId="3827"/>
      <sheetData sheetId="3828"/>
      <sheetData sheetId="3829"/>
      <sheetData sheetId="3830"/>
      <sheetData sheetId="3831"/>
      <sheetData sheetId="3832"/>
      <sheetData sheetId="3833"/>
      <sheetData sheetId="3834"/>
      <sheetData sheetId="3835"/>
      <sheetData sheetId="3836"/>
      <sheetData sheetId="3837"/>
      <sheetData sheetId="3838"/>
      <sheetData sheetId="3839"/>
      <sheetData sheetId="3840"/>
      <sheetData sheetId="3841"/>
      <sheetData sheetId="3842"/>
      <sheetData sheetId="3843"/>
      <sheetData sheetId="3844"/>
      <sheetData sheetId="3845"/>
      <sheetData sheetId="3846"/>
      <sheetData sheetId="3847"/>
      <sheetData sheetId="3848"/>
      <sheetData sheetId="3849"/>
      <sheetData sheetId="3850"/>
      <sheetData sheetId="3851"/>
      <sheetData sheetId="3852"/>
      <sheetData sheetId="3853"/>
      <sheetData sheetId="3854"/>
      <sheetData sheetId="3855"/>
      <sheetData sheetId="3856"/>
      <sheetData sheetId="3857" refreshError="1"/>
      <sheetData sheetId="3858" refreshError="1"/>
      <sheetData sheetId="3859" refreshError="1"/>
      <sheetData sheetId="3860" refreshError="1"/>
      <sheetData sheetId="3861" refreshError="1"/>
      <sheetData sheetId="3862" refreshError="1"/>
      <sheetData sheetId="3863" refreshError="1"/>
      <sheetData sheetId="3864" refreshError="1"/>
      <sheetData sheetId="3865" refreshError="1"/>
      <sheetData sheetId="3866" refreshError="1"/>
      <sheetData sheetId="3867" refreshError="1"/>
      <sheetData sheetId="3868" refreshError="1"/>
      <sheetData sheetId="3869" refreshError="1"/>
      <sheetData sheetId="3870" refreshError="1"/>
      <sheetData sheetId="3871" refreshError="1"/>
      <sheetData sheetId="3872" refreshError="1"/>
      <sheetData sheetId="3873" refreshError="1"/>
      <sheetData sheetId="3874" refreshError="1"/>
      <sheetData sheetId="3875" refreshError="1"/>
      <sheetData sheetId="3876" refreshError="1"/>
      <sheetData sheetId="3877" refreshError="1"/>
      <sheetData sheetId="3878" refreshError="1"/>
      <sheetData sheetId="3879" refreshError="1"/>
      <sheetData sheetId="3880" refreshError="1"/>
      <sheetData sheetId="3881" refreshError="1"/>
      <sheetData sheetId="3882" refreshError="1"/>
      <sheetData sheetId="3883" refreshError="1"/>
      <sheetData sheetId="3884" refreshError="1"/>
      <sheetData sheetId="3885" refreshError="1"/>
      <sheetData sheetId="3886" refreshError="1"/>
      <sheetData sheetId="3887" refreshError="1"/>
      <sheetData sheetId="3888" refreshError="1"/>
      <sheetData sheetId="3889" refreshError="1"/>
      <sheetData sheetId="3890" refreshError="1"/>
      <sheetData sheetId="3891" refreshError="1"/>
      <sheetData sheetId="3892" refreshError="1"/>
      <sheetData sheetId="3893" refreshError="1"/>
      <sheetData sheetId="3894" refreshError="1"/>
      <sheetData sheetId="3895" refreshError="1"/>
      <sheetData sheetId="3896" refreshError="1"/>
      <sheetData sheetId="3897" refreshError="1"/>
      <sheetData sheetId="3898" refreshError="1"/>
      <sheetData sheetId="3899" refreshError="1"/>
      <sheetData sheetId="3900" refreshError="1"/>
      <sheetData sheetId="3901" refreshError="1"/>
      <sheetData sheetId="3902" refreshError="1"/>
      <sheetData sheetId="3903" refreshError="1"/>
      <sheetData sheetId="3904" refreshError="1"/>
      <sheetData sheetId="3905" refreshError="1"/>
      <sheetData sheetId="3906" refreshError="1"/>
      <sheetData sheetId="3907" refreshError="1"/>
      <sheetData sheetId="3908" refreshError="1"/>
      <sheetData sheetId="3909" refreshError="1"/>
      <sheetData sheetId="3910" refreshError="1"/>
      <sheetData sheetId="3911" refreshError="1"/>
      <sheetData sheetId="3912" refreshError="1"/>
      <sheetData sheetId="3913" refreshError="1"/>
      <sheetData sheetId="3914" refreshError="1"/>
      <sheetData sheetId="3915" refreshError="1"/>
      <sheetData sheetId="3916" refreshError="1"/>
      <sheetData sheetId="3917" refreshError="1"/>
      <sheetData sheetId="3918" refreshError="1"/>
      <sheetData sheetId="3919" refreshError="1"/>
      <sheetData sheetId="3920" refreshError="1"/>
      <sheetData sheetId="3921" refreshError="1"/>
      <sheetData sheetId="3922" refreshError="1"/>
      <sheetData sheetId="3923" refreshError="1"/>
      <sheetData sheetId="3924" refreshError="1"/>
      <sheetData sheetId="3925" refreshError="1"/>
      <sheetData sheetId="3926" refreshError="1"/>
      <sheetData sheetId="3927" refreshError="1"/>
      <sheetData sheetId="3928" refreshError="1"/>
      <sheetData sheetId="3929" refreshError="1"/>
      <sheetData sheetId="3930" refreshError="1"/>
      <sheetData sheetId="3931" refreshError="1"/>
      <sheetData sheetId="3932" refreshError="1"/>
      <sheetData sheetId="3933" refreshError="1"/>
      <sheetData sheetId="3934" refreshError="1"/>
      <sheetData sheetId="3935" refreshError="1"/>
      <sheetData sheetId="3936" refreshError="1"/>
      <sheetData sheetId="3937" refreshError="1"/>
      <sheetData sheetId="3938" refreshError="1"/>
      <sheetData sheetId="3939" refreshError="1"/>
      <sheetData sheetId="3940" refreshError="1"/>
      <sheetData sheetId="3941" refreshError="1"/>
      <sheetData sheetId="3942" refreshError="1"/>
      <sheetData sheetId="3943" refreshError="1"/>
      <sheetData sheetId="3944" refreshError="1"/>
      <sheetData sheetId="3945" refreshError="1"/>
      <sheetData sheetId="3946" refreshError="1"/>
      <sheetData sheetId="3947" refreshError="1"/>
      <sheetData sheetId="3948" refreshError="1"/>
      <sheetData sheetId="3949" refreshError="1"/>
      <sheetData sheetId="3950" refreshError="1"/>
      <sheetData sheetId="3951" refreshError="1"/>
      <sheetData sheetId="3952" refreshError="1"/>
      <sheetData sheetId="3953" refreshError="1"/>
      <sheetData sheetId="3954" refreshError="1"/>
      <sheetData sheetId="3955" refreshError="1"/>
      <sheetData sheetId="3956" refreshError="1"/>
      <sheetData sheetId="3957" refreshError="1"/>
      <sheetData sheetId="3958" refreshError="1"/>
      <sheetData sheetId="3959" refreshError="1"/>
      <sheetData sheetId="3960" refreshError="1"/>
      <sheetData sheetId="3961" refreshError="1"/>
      <sheetData sheetId="3962" refreshError="1"/>
      <sheetData sheetId="3963" refreshError="1"/>
      <sheetData sheetId="3964" refreshError="1"/>
      <sheetData sheetId="3965" refreshError="1"/>
      <sheetData sheetId="3966" refreshError="1"/>
      <sheetData sheetId="3967" refreshError="1"/>
      <sheetData sheetId="3968" refreshError="1"/>
      <sheetData sheetId="3969" refreshError="1"/>
      <sheetData sheetId="3970" refreshError="1"/>
      <sheetData sheetId="3971" refreshError="1"/>
      <sheetData sheetId="3972" refreshError="1"/>
      <sheetData sheetId="3973"/>
      <sheetData sheetId="3974"/>
      <sheetData sheetId="3975"/>
      <sheetData sheetId="3976"/>
      <sheetData sheetId="3977"/>
      <sheetData sheetId="3978"/>
      <sheetData sheetId="3979"/>
      <sheetData sheetId="3980"/>
      <sheetData sheetId="3981"/>
      <sheetData sheetId="3982"/>
      <sheetData sheetId="3983"/>
      <sheetData sheetId="3984" refreshError="1"/>
      <sheetData sheetId="3985" refreshError="1"/>
      <sheetData sheetId="3986" refreshError="1"/>
      <sheetData sheetId="3987" refreshError="1"/>
      <sheetData sheetId="3988" refreshError="1"/>
      <sheetData sheetId="3989" refreshError="1"/>
      <sheetData sheetId="3990" refreshError="1"/>
      <sheetData sheetId="3991" refreshError="1"/>
      <sheetData sheetId="3992" refreshError="1"/>
      <sheetData sheetId="3993" refreshError="1"/>
      <sheetData sheetId="3994" refreshError="1"/>
      <sheetData sheetId="3995" refreshError="1"/>
      <sheetData sheetId="3996" refreshError="1"/>
      <sheetData sheetId="3997" refreshError="1"/>
      <sheetData sheetId="3998" refreshError="1"/>
      <sheetData sheetId="3999" refreshError="1"/>
      <sheetData sheetId="4000" refreshError="1"/>
      <sheetData sheetId="4001" refreshError="1"/>
      <sheetData sheetId="4002" refreshError="1"/>
      <sheetData sheetId="4003" refreshError="1"/>
      <sheetData sheetId="4004" refreshError="1"/>
      <sheetData sheetId="4005" refreshError="1"/>
      <sheetData sheetId="4006" refreshError="1"/>
      <sheetData sheetId="4007" refreshError="1"/>
      <sheetData sheetId="4008" refreshError="1"/>
      <sheetData sheetId="4009" refreshError="1"/>
      <sheetData sheetId="4010" refreshError="1"/>
      <sheetData sheetId="4011" refreshError="1"/>
      <sheetData sheetId="4012" refreshError="1"/>
      <sheetData sheetId="4013" refreshError="1"/>
      <sheetData sheetId="4014" refreshError="1"/>
      <sheetData sheetId="4015" refreshError="1"/>
      <sheetData sheetId="4016" refreshError="1"/>
      <sheetData sheetId="4017" refreshError="1"/>
      <sheetData sheetId="4018" refreshError="1"/>
      <sheetData sheetId="4019" refreshError="1"/>
      <sheetData sheetId="4020" refreshError="1"/>
      <sheetData sheetId="4021" refreshError="1"/>
      <sheetData sheetId="4022" refreshError="1"/>
      <sheetData sheetId="4023" refreshError="1"/>
      <sheetData sheetId="4024" refreshError="1"/>
      <sheetData sheetId="4025" refreshError="1"/>
      <sheetData sheetId="4026" refreshError="1"/>
      <sheetData sheetId="4027" refreshError="1"/>
      <sheetData sheetId="4028" refreshError="1"/>
      <sheetData sheetId="4029" refreshError="1"/>
      <sheetData sheetId="4030" refreshError="1"/>
      <sheetData sheetId="4031" refreshError="1"/>
      <sheetData sheetId="4032" refreshError="1"/>
      <sheetData sheetId="4033" refreshError="1"/>
      <sheetData sheetId="4034" refreshError="1"/>
      <sheetData sheetId="4035" refreshError="1"/>
      <sheetData sheetId="4036" refreshError="1"/>
      <sheetData sheetId="4037" refreshError="1"/>
      <sheetData sheetId="4038" refreshError="1"/>
      <sheetData sheetId="4039" refreshError="1"/>
      <sheetData sheetId="4040" refreshError="1"/>
      <sheetData sheetId="4041" refreshError="1"/>
      <sheetData sheetId="4042" refreshError="1"/>
      <sheetData sheetId="4043" refreshError="1"/>
      <sheetData sheetId="4044" refreshError="1"/>
      <sheetData sheetId="4045" refreshError="1"/>
      <sheetData sheetId="4046" refreshError="1"/>
      <sheetData sheetId="4047" refreshError="1"/>
      <sheetData sheetId="4048" refreshError="1"/>
      <sheetData sheetId="4049" refreshError="1"/>
      <sheetData sheetId="4050" refreshError="1"/>
      <sheetData sheetId="4051" refreshError="1"/>
      <sheetData sheetId="4052" refreshError="1"/>
      <sheetData sheetId="4053" refreshError="1"/>
      <sheetData sheetId="4054" refreshError="1"/>
      <sheetData sheetId="4055" refreshError="1"/>
      <sheetData sheetId="4056" refreshError="1"/>
      <sheetData sheetId="4057" refreshError="1"/>
      <sheetData sheetId="4058" refreshError="1"/>
      <sheetData sheetId="4059" refreshError="1"/>
      <sheetData sheetId="4060" refreshError="1"/>
      <sheetData sheetId="4061" refreshError="1"/>
      <sheetData sheetId="4062" refreshError="1"/>
      <sheetData sheetId="4063" refreshError="1"/>
      <sheetData sheetId="4064" refreshError="1"/>
      <sheetData sheetId="4065" refreshError="1"/>
      <sheetData sheetId="4066" refreshError="1"/>
      <sheetData sheetId="4067" refreshError="1"/>
      <sheetData sheetId="4068" refreshError="1"/>
      <sheetData sheetId="4069" refreshError="1"/>
      <sheetData sheetId="4070" refreshError="1"/>
      <sheetData sheetId="4071" refreshError="1"/>
      <sheetData sheetId="4072" refreshError="1"/>
      <sheetData sheetId="4073" refreshError="1"/>
      <sheetData sheetId="4074" refreshError="1"/>
      <sheetData sheetId="4075" refreshError="1"/>
      <sheetData sheetId="4076" refreshError="1"/>
      <sheetData sheetId="4077" refreshError="1"/>
      <sheetData sheetId="4078"/>
      <sheetData sheetId="4079"/>
      <sheetData sheetId="4080" refreshError="1"/>
      <sheetData sheetId="4081" refreshError="1"/>
      <sheetData sheetId="4082" refreshError="1"/>
      <sheetData sheetId="4083" refreshError="1"/>
      <sheetData sheetId="4084" refreshError="1"/>
      <sheetData sheetId="4085" refreshError="1"/>
      <sheetData sheetId="4086" refreshError="1"/>
      <sheetData sheetId="4087" refreshError="1"/>
      <sheetData sheetId="4088" refreshError="1"/>
      <sheetData sheetId="4089" refreshError="1"/>
      <sheetData sheetId="4090" refreshError="1"/>
      <sheetData sheetId="4091" refreshError="1"/>
      <sheetData sheetId="4092" refreshError="1"/>
      <sheetData sheetId="4093" refreshError="1"/>
      <sheetData sheetId="4094" refreshError="1"/>
      <sheetData sheetId="4095" refreshError="1"/>
      <sheetData sheetId="4096" refreshError="1"/>
      <sheetData sheetId="4097" refreshError="1"/>
      <sheetData sheetId="4098" refreshError="1"/>
      <sheetData sheetId="4099" refreshError="1"/>
      <sheetData sheetId="4100" refreshError="1"/>
      <sheetData sheetId="4101" refreshError="1"/>
      <sheetData sheetId="4102" refreshError="1"/>
      <sheetData sheetId="4103" refreshError="1"/>
      <sheetData sheetId="4104" refreshError="1"/>
      <sheetData sheetId="4105" refreshError="1"/>
      <sheetData sheetId="4106" refreshError="1"/>
      <sheetData sheetId="4107" refreshError="1"/>
      <sheetData sheetId="4108" refreshError="1"/>
      <sheetData sheetId="4109" refreshError="1"/>
      <sheetData sheetId="4110" refreshError="1"/>
      <sheetData sheetId="4111" refreshError="1"/>
      <sheetData sheetId="4112"/>
      <sheetData sheetId="4113" refreshError="1"/>
      <sheetData sheetId="4114" refreshError="1"/>
      <sheetData sheetId="4115" refreshError="1"/>
      <sheetData sheetId="4116" refreshError="1"/>
      <sheetData sheetId="4117" refreshError="1"/>
      <sheetData sheetId="4118" refreshError="1"/>
      <sheetData sheetId="4119" refreshError="1"/>
      <sheetData sheetId="4120" refreshError="1"/>
      <sheetData sheetId="4121" refreshError="1"/>
      <sheetData sheetId="4122" refreshError="1"/>
      <sheetData sheetId="4123" refreshError="1"/>
      <sheetData sheetId="4124" refreshError="1"/>
      <sheetData sheetId="4125" refreshError="1"/>
      <sheetData sheetId="4126" refreshError="1"/>
      <sheetData sheetId="4127" refreshError="1"/>
      <sheetData sheetId="4128" refreshError="1"/>
      <sheetData sheetId="4129" refreshError="1"/>
      <sheetData sheetId="4130" refreshError="1"/>
      <sheetData sheetId="4131" refreshError="1"/>
      <sheetData sheetId="4132" refreshError="1"/>
      <sheetData sheetId="4133" refreshError="1"/>
      <sheetData sheetId="4134" refreshError="1"/>
      <sheetData sheetId="4135" refreshError="1"/>
      <sheetData sheetId="4136" refreshError="1"/>
      <sheetData sheetId="4137" refreshError="1"/>
      <sheetData sheetId="4138" refreshError="1"/>
      <sheetData sheetId="4139" refreshError="1"/>
      <sheetData sheetId="4140" refreshError="1"/>
      <sheetData sheetId="4141" refreshError="1"/>
      <sheetData sheetId="4142" refreshError="1"/>
      <sheetData sheetId="4143" refreshError="1"/>
      <sheetData sheetId="4144" refreshError="1"/>
      <sheetData sheetId="4145" refreshError="1"/>
      <sheetData sheetId="4146" refreshError="1"/>
      <sheetData sheetId="4147" refreshError="1"/>
      <sheetData sheetId="4148" refreshError="1"/>
      <sheetData sheetId="4149" refreshError="1"/>
      <sheetData sheetId="4150" refreshError="1"/>
      <sheetData sheetId="4151" refreshError="1"/>
      <sheetData sheetId="4152" refreshError="1"/>
      <sheetData sheetId="4153" refreshError="1"/>
      <sheetData sheetId="4154" refreshError="1"/>
      <sheetData sheetId="4155" refreshError="1"/>
      <sheetData sheetId="4156" refreshError="1"/>
      <sheetData sheetId="4157" refreshError="1"/>
      <sheetData sheetId="4158" refreshError="1"/>
      <sheetData sheetId="4159" refreshError="1"/>
      <sheetData sheetId="4160" refreshError="1"/>
      <sheetData sheetId="4161" refreshError="1"/>
      <sheetData sheetId="4162" refreshError="1"/>
      <sheetData sheetId="4163" refreshError="1"/>
      <sheetData sheetId="4164" refreshError="1"/>
      <sheetData sheetId="4165" refreshError="1"/>
      <sheetData sheetId="4166" refreshError="1"/>
      <sheetData sheetId="4167" refreshError="1"/>
      <sheetData sheetId="4168" refreshError="1"/>
      <sheetData sheetId="4169" refreshError="1"/>
      <sheetData sheetId="4170" refreshError="1"/>
      <sheetData sheetId="4171" refreshError="1"/>
      <sheetData sheetId="4172" refreshError="1"/>
      <sheetData sheetId="4173" refreshError="1"/>
      <sheetData sheetId="4174" refreshError="1"/>
      <sheetData sheetId="4175" refreshError="1"/>
      <sheetData sheetId="4176" refreshError="1"/>
      <sheetData sheetId="4177" refreshError="1"/>
      <sheetData sheetId="4178" refreshError="1"/>
      <sheetData sheetId="4179" refreshError="1"/>
      <sheetData sheetId="4180" refreshError="1"/>
      <sheetData sheetId="4181" refreshError="1"/>
      <sheetData sheetId="4182" refreshError="1"/>
      <sheetData sheetId="4183" refreshError="1"/>
      <sheetData sheetId="4184" refreshError="1"/>
      <sheetData sheetId="4185" refreshError="1"/>
      <sheetData sheetId="4186" refreshError="1"/>
      <sheetData sheetId="4187" refreshError="1"/>
      <sheetData sheetId="4188" refreshError="1"/>
      <sheetData sheetId="4189" refreshError="1"/>
      <sheetData sheetId="4190" refreshError="1"/>
      <sheetData sheetId="4191" refreshError="1"/>
      <sheetData sheetId="4192" refreshError="1"/>
      <sheetData sheetId="4193" refreshError="1"/>
      <sheetData sheetId="4194" refreshError="1"/>
      <sheetData sheetId="4195" refreshError="1"/>
      <sheetData sheetId="4196" refreshError="1"/>
      <sheetData sheetId="4197" refreshError="1"/>
      <sheetData sheetId="4198" refreshError="1"/>
      <sheetData sheetId="4199" refreshError="1"/>
      <sheetData sheetId="4200" refreshError="1"/>
      <sheetData sheetId="4201" refreshError="1"/>
      <sheetData sheetId="4202" refreshError="1"/>
      <sheetData sheetId="4203" refreshError="1"/>
      <sheetData sheetId="4204" refreshError="1"/>
      <sheetData sheetId="4205" refreshError="1"/>
      <sheetData sheetId="4206" refreshError="1"/>
      <sheetData sheetId="4207" refreshError="1"/>
      <sheetData sheetId="4208" refreshError="1"/>
      <sheetData sheetId="4209" refreshError="1"/>
      <sheetData sheetId="4210" refreshError="1"/>
      <sheetData sheetId="4211" refreshError="1"/>
      <sheetData sheetId="4212" refreshError="1"/>
      <sheetData sheetId="4213" refreshError="1"/>
      <sheetData sheetId="4214" refreshError="1"/>
      <sheetData sheetId="4215" refreshError="1"/>
      <sheetData sheetId="4216" refreshError="1"/>
      <sheetData sheetId="4217" refreshError="1"/>
      <sheetData sheetId="4218" refreshError="1"/>
      <sheetData sheetId="4219" refreshError="1"/>
      <sheetData sheetId="4220" refreshError="1"/>
      <sheetData sheetId="4221" refreshError="1"/>
      <sheetData sheetId="4222" refreshError="1"/>
      <sheetData sheetId="4223" refreshError="1"/>
      <sheetData sheetId="4224" refreshError="1"/>
      <sheetData sheetId="4225" refreshError="1"/>
      <sheetData sheetId="4226" refreshError="1"/>
      <sheetData sheetId="4227" refreshError="1"/>
      <sheetData sheetId="4228" refreshError="1"/>
      <sheetData sheetId="4229" refreshError="1"/>
      <sheetData sheetId="4230" refreshError="1"/>
      <sheetData sheetId="4231" refreshError="1"/>
      <sheetData sheetId="4232" refreshError="1"/>
      <sheetData sheetId="4233" refreshError="1"/>
      <sheetData sheetId="4234" refreshError="1"/>
      <sheetData sheetId="4235" refreshError="1"/>
      <sheetData sheetId="4236" refreshError="1"/>
      <sheetData sheetId="4237" refreshError="1"/>
      <sheetData sheetId="4238" refreshError="1"/>
      <sheetData sheetId="4239" refreshError="1"/>
      <sheetData sheetId="4240" refreshError="1"/>
      <sheetData sheetId="4241" refreshError="1"/>
      <sheetData sheetId="4242" refreshError="1"/>
      <sheetData sheetId="4243" refreshError="1"/>
      <sheetData sheetId="4244" refreshError="1"/>
      <sheetData sheetId="4245" refreshError="1"/>
      <sheetData sheetId="4246" refreshError="1"/>
      <sheetData sheetId="4247" refreshError="1"/>
      <sheetData sheetId="4248" refreshError="1"/>
      <sheetData sheetId="4249" refreshError="1"/>
      <sheetData sheetId="4250" refreshError="1"/>
      <sheetData sheetId="4251" refreshError="1"/>
      <sheetData sheetId="4252" refreshError="1"/>
      <sheetData sheetId="4253" refreshError="1"/>
      <sheetData sheetId="4254" refreshError="1"/>
      <sheetData sheetId="4255" refreshError="1"/>
      <sheetData sheetId="4256" refreshError="1"/>
      <sheetData sheetId="4257" refreshError="1"/>
      <sheetData sheetId="4258" refreshError="1"/>
      <sheetData sheetId="4259" refreshError="1"/>
      <sheetData sheetId="4260" refreshError="1"/>
      <sheetData sheetId="4261" refreshError="1"/>
      <sheetData sheetId="4262" refreshError="1"/>
      <sheetData sheetId="4263" refreshError="1"/>
      <sheetData sheetId="4264" refreshError="1"/>
      <sheetData sheetId="4265" refreshError="1"/>
      <sheetData sheetId="4266" refreshError="1"/>
      <sheetData sheetId="4267" refreshError="1"/>
      <sheetData sheetId="4268" refreshError="1"/>
      <sheetData sheetId="4269" refreshError="1"/>
      <sheetData sheetId="4270" refreshError="1"/>
      <sheetData sheetId="4271" refreshError="1"/>
      <sheetData sheetId="4272" refreshError="1"/>
      <sheetData sheetId="4273" refreshError="1"/>
      <sheetData sheetId="4274" refreshError="1"/>
      <sheetData sheetId="4275" refreshError="1"/>
      <sheetData sheetId="4276" refreshError="1"/>
      <sheetData sheetId="4277" refreshError="1"/>
      <sheetData sheetId="4278" refreshError="1"/>
      <sheetData sheetId="4279" refreshError="1"/>
      <sheetData sheetId="4280" refreshError="1"/>
      <sheetData sheetId="4281" refreshError="1"/>
      <sheetData sheetId="4282" refreshError="1"/>
      <sheetData sheetId="4283" refreshError="1"/>
      <sheetData sheetId="4284" refreshError="1"/>
      <sheetData sheetId="4285" refreshError="1"/>
      <sheetData sheetId="4286" refreshError="1"/>
      <sheetData sheetId="4287" refreshError="1"/>
      <sheetData sheetId="4288" refreshError="1"/>
      <sheetData sheetId="4289" refreshError="1"/>
      <sheetData sheetId="4290" refreshError="1"/>
      <sheetData sheetId="4291" refreshError="1"/>
      <sheetData sheetId="4292" refreshError="1"/>
      <sheetData sheetId="4293" refreshError="1"/>
      <sheetData sheetId="4294" refreshError="1"/>
      <sheetData sheetId="4295" refreshError="1"/>
      <sheetData sheetId="4296" refreshError="1"/>
      <sheetData sheetId="4297" refreshError="1"/>
      <sheetData sheetId="4298" refreshError="1"/>
      <sheetData sheetId="4299" refreshError="1"/>
      <sheetData sheetId="4300" refreshError="1"/>
      <sheetData sheetId="4301" refreshError="1"/>
      <sheetData sheetId="4302" refreshError="1"/>
      <sheetData sheetId="4303" refreshError="1"/>
      <sheetData sheetId="4304" refreshError="1"/>
      <sheetData sheetId="4305" refreshError="1"/>
      <sheetData sheetId="4306" refreshError="1"/>
      <sheetData sheetId="4307" refreshError="1"/>
      <sheetData sheetId="4308" refreshError="1"/>
      <sheetData sheetId="4309" refreshError="1"/>
      <sheetData sheetId="4310" refreshError="1"/>
      <sheetData sheetId="4311" refreshError="1"/>
      <sheetData sheetId="4312" refreshError="1"/>
      <sheetData sheetId="4313" refreshError="1"/>
      <sheetData sheetId="4314" refreshError="1"/>
      <sheetData sheetId="4315" refreshError="1"/>
      <sheetData sheetId="4316" refreshError="1"/>
      <sheetData sheetId="4317" refreshError="1"/>
      <sheetData sheetId="4318" refreshError="1"/>
      <sheetData sheetId="4319" refreshError="1"/>
      <sheetData sheetId="4320" refreshError="1"/>
      <sheetData sheetId="4321" refreshError="1"/>
      <sheetData sheetId="4322" refreshError="1"/>
      <sheetData sheetId="4323" refreshError="1"/>
      <sheetData sheetId="4324" refreshError="1"/>
      <sheetData sheetId="4325" refreshError="1"/>
      <sheetData sheetId="4326" refreshError="1"/>
      <sheetData sheetId="4327" refreshError="1"/>
      <sheetData sheetId="4328" refreshError="1"/>
      <sheetData sheetId="4329" refreshError="1"/>
      <sheetData sheetId="4330" refreshError="1"/>
      <sheetData sheetId="4331" refreshError="1"/>
      <sheetData sheetId="4332" refreshError="1"/>
      <sheetData sheetId="4333" refreshError="1"/>
      <sheetData sheetId="4334" refreshError="1"/>
      <sheetData sheetId="4335" refreshError="1"/>
      <sheetData sheetId="4336" refreshError="1"/>
      <sheetData sheetId="4337" refreshError="1"/>
      <sheetData sheetId="4338" refreshError="1"/>
      <sheetData sheetId="4339" refreshError="1"/>
      <sheetData sheetId="4340" refreshError="1"/>
      <sheetData sheetId="4341" refreshError="1"/>
      <sheetData sheetId="4342" refreshError="1"/>
      <sheetData sheetId="4343" refreshError="1"/>
      <sheetData sheetId="4344" refreshError="1"/>
      <sheetData sheetId="4345" refreshError="1"/>
      <sheetData sheetId="4346" refreshError="1"/>
      <sheetData sheetId="4347" refreshError="1"/>
      <sheetData sheetId="4348" refreshError="1"/>
      <sheetData sheetId="4349" refreshError="1"/>
      <sheetData sheetId="4350" refreshError="1"/>
      <sheetData sheetId="4351" refreshError="1"/>
      <sheetData sheetId="4352" refreshError="1"/>
      <sheetData sheetId="4353" refreshError="1"/>
      <sheetData sheetId="4354" refreshError="1"/>
      <sheetData sheetId="4355" refreshError="1"/>
      <sheetData sheetId="4356" refreshError="1"/>
      <sheetData sheetId="4357" refreshError="1"/>
      <sheetData sheetId="4358" refreshError="1"/>
      <sheetData sheetId="4359" refreshError="1"/>
      <sheetData sheetId="4360" refreshError="1"/>
      <sheetData sheetId="4361" refreshError="1"/>
      <sheetData sheetId="4362" refreshError="1"/>
      <sheetData sheetId="4363" refreshError="1"/>
      <sheetData sheetId="4364" refreshError="1"/>
      <sheetData sheetId="4365" refreshError="1"/>
      <sheetData sheetId="4366" refreshError="1"/>
      <sheetData sheetId="4367" refreshError="1"/>
      <sheetData sheetId="4368" refreshError="1"/>
      <sheetData sheetId="4369" refreshError="1"/>
      <sheetData sheetId="4370" refreshError="1"/>
      <sheetData sheetId="4371" refreshError="1"/>
      <sheetData sheetId="4372" refreshError="1"/>
      <sheetData sheetId="4373" refreshError="1"/>
      <sheetData sheetId="4374" refreshError="1"/>
      <sheetData sheetId="4375" refreshError="1"/>
      <sheetData sheetId="4376" refreshError="1"/>
      <sheetData sheetId="4377" refreshError="1"/>
      <sheetData sheetId="4378" refreshError="1"/>
      <sheetData sheetId="4379" refreshError="1"/>
      <sheetData sheetId="4380" refreshError="1"/>
      <sheetData sheetId="4381" refreshError="1"/>
      <sheetData sheetId="4382" refreshError="1"/>
      <sheetData sheetId="4383" refreshError="1"/>
      <sheetData sheetId="4384" refreshError="1"/>
      <sheetData sheetId="4385" refreshError="1"/>
      <sheetData sheetId="4386" refreshError="1"/>
      <sheetData sheetId="4387" refreshError="1"/>
      <sheetData sheetId="4388" refreshError="1"/>
      <sheetData sheetId="4389" refreshError="1"/>
      <sheetData sheetId="4390" refreshError="1"/>
      <sheetData sheetId="4391" refreshError="1"/>
      <sheetData sheetId="4392" refreshError="1"/>
      <sheetData sheetId="4393" refreshError="1"/>
      <sheetData sheetId="4394" refreshError="1"/>
      <sheetData sheetId="4395" refreshError="1"/>
      <sheetData sheetId="4396" refreshError="1"/>
      <sheetData sheetId="4397" refreshError="1"/>
      <sheetData sheetId="4398" refreshError="1"/>
      <sheetData sheetId="4399" refreshError="1"/>
      <sheetData sheetId="4400" refreshError="1"/>
      <sheetData sheetId="4401" refreshError="1"/>
      <sheetData sheetId="4402" refreshError="1"/>
      <sheetData sheetId="4403" refreshError="1"/>
      <sheetData sheetId="4404" refreshError="1"/>
      <sheetData sheetId="4405" refreshError="1"/>
      <sheetData sheetId="4406" refreshError="1"/>
      <sheetData sheetId="4407" refreshError="1"/>
      <sheetData sheetId="4408"/>
      <sheetData sheetId="4409" refreshError="1"/>
      <sheetData sheetId="4410" refreshError="1"/>
      <sheetData sheetId="4411" refreshError="1"/>
      <sheetData sheetId="4412" refreshError="1"/>
      <sheetData sheetId="4413" refreshError="1"/>
      <sheetData sheetId="4414" refreshError="1"/>
      <sheetData sheetId="4415" refreshError="1"/>
      <sheetData sheetId="4416" refreshError="1"/>
      <sheetData sheetId="4417" refreshError="1"/>
      <sheetData sheetId="4418" refreshError="1"/>
      <sheetData sheetId="4419" refreshError="1"/>
      <sheetData sheetId="4420" refreshError="1"/>
      <sheetData sheetId="4421" refreshError="1"/>
      <sheetData sheetId="4422" refreshError="1"/>
      <sheetData sheetId="4423" refreshError="1"/>
      <sheetData sheetId="4424" refreshError="1"/>
      <sheetData sheetId="4425" refreshError="1"/>
      <sheetData sheetId="4426" refreshError="1"/>
      <sheetData sheetId="4427" refreshError="1"/>
      <sheetData sheetId="4428" refreshError="1"/>
      <sheetData sheetId="4429" refreshError="1"/>
      <sheetData sheetId="4430" refreshError="1"/>
      <sheetData sheetId="4431" refreshError="1"/>
      <sheetData sheetId="4432" refreshError="1"/>
      <sheetData sheetId="4433" refreshError="1"/>
      <sheetData sheetId="4434" refreshError="1"/>
      <sheetData sheetId="4435" refreshError="1"/>
      <sheetData sheetId="4436" refreshError="1"/>
      <sheetData sheetId="4437" refreshError="1"/>
      <sheetData sheetId="4438" refreshError="1"/>
      <sheetData sheetId="4439" refreshError="1"/>
      <sheetData sheetId="4440" refreshError="1"/>
      <sheetData sheetId="4441"/>
      <sheetData sheetId="4442" refreshError="1"/>
      <sheetData sheetId="4443" refreshError="1"/>
      <sheetData sheetId="4444" refreshError="1"/>
      <sheetData sheetId="4445" refreshError="1"/>
      <sheetData sheetId="4446" refreshError="1"/>
      <sheetData sheetId="4447" refreshError="1"/>
      <sheetData sheetId="4448" refreshError="1"/>
      <sheetData sheetId="4449"/>
      <sheetData sheetId="4450" refreshError="1"/>
      <sheetData sheetId="4451" refreshError="1"/>
      <sheetData sheetId="4452" refreshError="1"/>
      <sheetData sheetId="4453" refreshError="1"/>
      <sheetData sheetId="4454" refreshError="1"/>
      <sheetData sheetId="4455" refreshError="1"/>
      <sheetData sheetId="4456" refreshError="1"/>
      <sheetData sheetId="4457" refreshError="1"/>
      <sheetData sheetId="4458" refreshError="1"/>
      <sheetData sheetId="4459" refreshError="1"/>
      <sheetData sheetId="4460" refreshError="1"/>
      <sheetData sheetId="4461" refreshError="1"/>
      <sheetData sheetId="4462" refreshError="1"/>
      <sheetData sheetId="4463" refreshError="1"/>
      <sheetData sheetId="4464" refreshError="1"/>
      <sheetData sheetId="4465" refreshError="1"/>
      <sheetData sheetId="4466" refreshError="1"/>
      <sheetData sheetId="4467" refreshError="1"/>
      <sheetData sheetId="4468" refreshError="1"/>
      <sheetData sheetId="4469" refreshError="1"/>
      <sheetData sheetId="4470" refreshError="1"/>
      <sheetData sheetId="4471" refreshError="1"/>
      <sheetData sheetId="4472" refreshError="1"/>
      <sheetData sheetId="4473" refreshError="1"/>
      <sheetData sheetId="4474" refreshError="1"/>
      <sheetData sheetId="4475" refreshError="1"/>
      <sheetData sheetId="4476" refreshError="1"/>
      <sheetData sheetId="4477" refreshError="1"/>
      <sheetData sheetId="4478" refreshError="1"/>
      <sheetData sheetId="4479" refreshError="1"/>
      <sheetData sheetId="4480" refreshError="1"/>
      <sheetData sheetId="4481" refreshError="1"/>
      <sheetData sheetId="4482" refreshError="1"/>
      <sheetData sheetId="4483" refreshError="1"/>
      <sheetData sheetId="4484" refreshError="1"/>
      <sheetData sheetId="4485" refreshError="1"/>
      <sheetData sheetId="4486" refreshError="1"/>
      <sheetData sheetId="4487" refreshError="1"/>
      <sheetData sheetId="4488" refreshError="1"/>
      <sheetData sheetId="4489" refreshError="1"/>
      <sheetData sheetId="4490" refreshError="1"/>
      <sheetData sheetId="4491" refreshError="1"/>
      <sheetData sheetId="4492" refreshError="1"/>
      <sheetData sheetId="4493" refreshError="1"/>
      <sheetData sheetId="4494" refreshError="1"/>
      <sheetData sheetId="4495" refreshError="1"/>
      <sheetData sheetId="4496" refreshError="1"/>
      <sheetData sheetId="4497" refreshError="1"/>
      <sheetData sheetId="4498" refreshError="1"/>
      <sheetData sheetId="4499" refreshError="1"/>
      <sheetData sheetId="4500" refreshError="1"/>
      <sheetData sheetId="4501" refreshError="1"/>
      <sheetData sheetId="4502" refreshError="1"/>
      <sheetData sheetId="4503" refreshError="1"/>
      <sheetData sheetId="4504" refreshError="1"/>
      <sheetData sheetId="4505" refreshError="1"/>
      <sheetData sheetId="4506" refreshError="1"/>
      <sheetData sheetId="4507" refreshError="1"/>
      <sheetData sheetId="4508" refreshError="1"/>
      <sheetData sheetId="4509" refreshError="1"/>
      <sheetData sheetId="4510" refreshError="1"/>
      <sheetData sheetId="4511" refreshError="1"/>
      <sheetData sheetId="4512" refreshError="1"/>
      <sheetData sheetId="4513" refreshError="1"/>
      <sheetData sheetId="4514" refreshError="1"/>
      <sheetData sheetId="4515" refreshError="1"/>
      <sheetData sheetId="4516" refreshError="1"/>
      <sheetData sheetId="4517" refreshError="1"/>
      <sheetData sheetId="4518" refreshError="1"/>
      <sheetData sheetId="4519" refreshError="1"/>
      <sheetData sheetId="4520" refreshError="1"/>
      <sheetData sheetId="4521" refreshError="1"/>
      <sheetData sheetId="4522" refreshError="1"/>
      <sheetData sheetId="4523" refreshError="1"/>
      <sheetData sheetId="4524" refreshError="1"/>
      <sheetData sheetId="4525" refreshError="1"/>
      <sheetData sheetId="4526" refreshError="1"/>
      <sheetData sheetId="4527" refreshError="1"/>
      <sheetData sheetId="4528" refreshError="1"/>
      <sheetData sheetId="4529" refreshError="1"/>
      <sheetData sheetId="4530" refreshError="1"/>
      <sheetData sheetId="4531" refreshError="1"/>
      <sheetData sheetId="4532" refreshError="1"/>
      <sheetData sheetId="4533" refreshError="1"/>
      <sheetData sheetId="4534" refreshError="1"/>
      <sheetData sheetId="4535" refreshError="1"/>
      <sheetData sheetId="4536" refreshError="1"/>
      <sheetData sheetId="4537" refreshError="1"/>
      <sheetData sheetId="4538" refreshError="1"/>
      <sheetData sheetId="4539" refreshError="1"/>
      <sheetData sheetId="4540" refreshError="1"/>
      <sheetData sheetId="4541" refreshError="1"/>
      <sheetData sheetId="4542" refreshError="1"/>
      <sheetData sheetId="4543"/>
      <sheetData sheetId="4544" refreshError="1"/>
      <sheetData sheetId="4545" refreshError="1"/>
      <sheetData sheetId="4546" refreshError="1"/>
      <sheetData sheetId="4547" refreshError="1"/>
      <sheetData sheetId="4548" refreshError="1"/>
      <sheetData sheetId="4549" refreshError="1"/>
      <sheetData sheetId="4550" refreshError="1"/>
      <sheetData sheetId="4551" refreshError="1"/>
      <sheetData sheetId="4552" refreshError="1"/>
      <sheetData sheetId="4553" refreshError="1"/>
      <sheetData sheetId="4554" refreshError="1"/>
      <sheetData sheetId="4555" refreshError="1"/>
      <sheetData sheetId="4556" refreshError="1"/>
      <sheetData sheetId="4557" refreshError="1"/>
      <sheetData sheetId="4558" refreshError="1"/>
      <sheetData sheetId="4559" refreshError="1"/>
      <sheetData sheetId="4560" refreshError="1"/>
      <sheetData sheetId="4561" refreshError="1"/>
      <sheetData sheetId="4562" refreshError="1"/>
      <sheetData sheetId="4563" refreshError="1"/>
      <sheetData sheetId="4564" refreshError="1"/>
      <sheetData sheetId="4565" refreshError="1"/>
      <sheetData sheetId="4566" refreshError="1"/>
      <sheetData sheetId="4567" refreshError="1"/>
      <sheetData sheetId="4568" refreshError="1"/>
      <sheetData sheetId="4569" refreshError="1"/>
      <sheetData sheetId="4570" refreshError="1"/>
      <sheetData sheetId="4571" refreshError="1"/>
      <sheetData sheetId="4572" refreshError="1"/>
      <sheetData sheetId="4573" refreshError="1"/>
      <sheetData sheetId="4574" refreshError="1"/>
      <sheetData sheetId="4575" refreshError="1"/>
      <sheetData sheetId="4576" refreshError="1"/>
      <sheetData sheetId="4577" refreshError="1"/>
      <sheetData sheetId="4578" refreshError="1"/>
      <sheetData sheetId="4579" refreshError="1"/>
      <sheetData sheetId="4580" refreshError="1"/>
      <sheetData sheetId="4581" refreshError="1"/>
      <sheetData sheetId="4582" refreshError="1"/>
      <sheetData sheetId="4583" refreshError="1"/>
      <sheetData sheetId="4584" refreshError="1"/>
      <sheetData sheetId="4585" refreshError="1"/>
      <sheetData sheetId="4586" refreshError="1"/>
      <sheetData sheetId="4587" refreshError="1"/>
      <sheetData sheetId="4588" refreshError="1"/>
      <sheetData sheetId="4589" refreshError="1"/>
      <sheetData sheetId="4590" refreshError="1"/>
      <sheetData sheetId="4591" refreshError="1"/>
      <sheetData sheetId="4592" refreshError="1"/>
      <sheetData sheetId="4593" refreshError="1"/>
      <sheetData sheetId="4594" refreshError="1"/>
      <sheetData sheetId="4595" refreshError="1"/>
      <sheetData sheetId="4596" refreshError="1"/>
      <sheetData sheetId="4597" refreshError="1"/>
      <sheetData sheetId="4598" refreshError="1"/>
      <sheetData sheetId="4599" refreshError="1"/>
      <sheetData sheetId="4600" refreshError="1"/>
      <sheetData sheetId="4601" refreshError="1"/>
      <sheetData sheetId="4602" refreshError="1"/>
      <sheetData sheetId="4603" refreshError="1"/>
      <sheetData sheetId="4604" refreshError="1"/>
      <sheetData sheetId="4605" refreshError="1"/>
      <sheetData sheetId="4606" refreshError="1"/>
      <sheetData sheetId="4607" refreshError="1"/>
      <sheetData sheetId="4608" refreshError="1"/>
      <sheetData sheetId="4609" refreshError="1"/>
      <sheetData sheetId="4610" refreshError="1"/>
      <sheetData sheetId="4611" refreshError="1"/>
      <sheetData sheetId="4612" refreshError="1"/>
      <sheetData sheetId="4613" refreshError="1"/>
      <sheetData sheetId="4614" refreshError="1"/>
      <sheetData sheetId="4615" refreshError="1"/>
      <sheetData sheetId="4616" refreshError="1"/>
      <sheetData sheetId="4617" refreshError="1"/>
      <sheetData sheetId="4618" refreshError="1"/>
      <sheetData sheetId="4619" refreshError="1"/>
      <sheetData sheetId="4620" refreshError="1"/>
      <sheetData sheetId="4621" refreshError="1"/>
      <sheetData sheetId="4622" refreshError="1"/>
      <sheetData sheetId="4623" refreshError="1"/>
      <sheetData sheetId="4624" refreshError="1"/>
      <sheetData sheetId="4625" refreshError="1"/>
      <sheetData sheetId="4626" refreshError="1"/>
      <sheetData sheetId="4627" refreshError="1"/>
      <sheetData sheetId="4628" refreshError="1"/>
      <sheetData sheetId="4629" refreshError="1"/>
      <sheetData sheetId="4630" refreshError="1"/>
      <sheetData sheetId="4631" refreshError="1"/>
      <sheetData sheetId="4632" refreshError="1"/>
      <sheetData sheetId="4633" refreshError="1"/>
      <sheetData sheetId="4634" refreshError="1"/>
      <sheetData sheetId="4635" refreshError="1"/>
      <sheetData sheetId="4636" refreshError="1"/>
      <sheetData sheetId="4637" refreshError="1"/>
      <sheetData sheetId="4638" refreshError="1"/>
      <sheetData sheetId="4639" refreshError="1"/>
      <sheetData sheetId="4640" refreshError="1"/>
      <sheetData sheetId="4641" refreshError="1"/>
      <sheetData sheetId="4642" refreshError="1"/>
      <sheetData sheetId="4643" refreshError="1"/>
      <sheetData sheetId="4644" refreshError="1"/>
      <sheetData sheetId="4645" refreshError="1"/>
      <sheetData sheetId="4646" refreshError="1"/>
      <sheetData sheetId="4647" refreshError="1"/>
      <sheetData sheetId="4648" refreshError="1"/>
      <sheetData sheetId="4649" refreshError="1"/>
      <sheetData sheetId="4650" refreshError="1"/>
      <sheetData sheetId="4651" refreshError="1"/>
      <sheetData sheetId="4652" refreshError="1"/>
      <sheetData sheetId="4653" refreshError="1"/>
      <sheetData sheetId="4654" refreshError="1"/>
      <sheetData sheetId="4655" refreshError="1"/>
      <sheetData sheetId="4656" refreshError="1"/>
      <sheetData sheetId="4657" refreshError="1"/>
      <sheetData sheetId="4658" refreshError="1"/>
      <sheetData sheetId="4659" refreshError="1"/>
      <sheetData sheetId="4660" refreshError="1"/>
      <sheetData sheetId="4661" refreshError="1"/>
      <sheetData sheetId="4662" refreshError="1"/>
      <sheetData sheetId="4663" refreshError="1"/>
      <sheetData sheetId="4664" refreshError="1"/>
      <sheetData sheetId="4665" refreshError="1"/>
      <sheetData sheetId="4666" refreshError="1"/>
      <sheetData sheetId="4667" refreshError="1"/>
      <sheetData sheetId="4668" refreshError="1"/>
      <sheetData sheetId="4669" refreshError="1"/>
      <sheetData sheetId="4670" refreshError="1"/>
      <sheetData sheetId="4671" refreshError="1"/>
      <sheetData sheetId="4672" refreshError="1"/>
      <sheetData sheetId="4673" refreshError="1"/>
      <sheetData sheetId="4674" refreshError="1"/>
      <sheetData sheetId="4675" refreshError="1"/>
      <sheetData sheetId="4676" refreshError="1"/>
      <sheetData sheetId="4677" refreshError="1"/>
      <sheetData sheetId="4678" refreshError="1"/>
      <sheetData sheetId="4679" refreshError="1"/>
      <sheetData sheetId="4680" refreshError="1"/>
      <sheetData sheetId="4681" refreshError="1"/>
      <sheetData sheetId="4682" refreshError="1"/>
      <sheetData sheetId="4683" refreshError="1"/>
      <sheetData sheetId="4684" refreshError="1"/>
      <sheetData sheetId="4685" refreshError="1"/>
      <sheetData sheetId="4686" refreshError="1"/>
      <sheetData sheetId="4687" refreshError="1"/>
      <sheetData sheetId="4688" refreshError="1"/>
      <sheetData sheetId="4689" refreshError="1"/>
      <sheetData sheetId="4690" refreshError="1"/>
      <sheetData sheetId="4691" refreshError="1"/>
      <sheetData sheetId="4692" refreshError="1"/>
      <sheetData sheetId="4693" refreshError="1"/>
      <sheetData sheetId="4694" refreshError="1"/>
      <sheetData sheetId="4695" refreshError="1"/>
      <sheetData sheetId="4696" refreshError="1"/>
      <sheetData sheetId="4697" refreshError="1"/>
      <sheetData sheetId="4698" refreshError="1"/>
      <sheetData sheetId="4699" refreshError="1"/>
      <sheetData sheetId="4700" refreshError="1"/>
      <sheetData sheetId="4701" refreshError="1"/>
      <sheetData sheetId="4702" refreshError="1"/>
      <sheetData sheetId="4703" refreshError="1"/>
      <sheetData sheetId="4704" refreshError="1"/>
      <sheetData sheetId="4705" refreshError="1"/>
      <sheetData sheetId="4706" refreshError="1"/>
      <sheetData sheetId="4707" refreshError="1"/>
      <sheetData sheetId="4708" refreshError="1"/>
      <sheetData sheetId="4709" refreshError="1"/>
      <sheetData sheetId="4710" refreshError="1"/>
      <sheetData sheetId="4711" refreshError="1"/>
      <sheetData sheetId="4712" refreshError="1"/>
      <sheetData sheetId="4713" refreshError="1"/>
      <sheetData sheetId="4714" refreshError="1"/>
      <sheetData sheetId="4715" refreshError="1"/>
      <sheetData sheetId="4716" refreshError="1"/>
      <sheetData sheetId="4717" refreshError="1"/>
      <sheetData sheetId="4718" refreshError="1"/>
      <sheetData sheetId="4719" refreshError="1"/>
      <sheetData sheetId="4720">
        <row r="1">
          <cell r="A1" t="str">
            <v>시멘트,모래,자갈 산출표</v>
          </cell>
        </row>
      </sheetData>
      <sheetData sheetId="4721">
        <row r="1">
          <cell r="A1" t="str">
            <v>시멘트,모래,자갈 산출표</v>
          </cell>
        </row>
      </sheetData>
      <sheetData sheetId="4722">
        <row r="1">
          <cell r="A1" t="str">
            <v>시멘트,모래,자갈 산출표</v>
          </cell>
        </row>
      </sheetData>
      <sheetData sheetId="4723">
        <row r="1">
          <cell r="A1" t="str">
            <v>시멘트,모래,자갈 산출표</v>
          </cell>
        </row>
      </sheetData>
      <sheetData sheetId="4724">
        <row r="1">
          <cell r="A1" t="str">
            <v>시멘트,모래,자갈 산출표</v>
          </cell>
        </row>
      </sheetData>
      <sheetData sheetId="4725">
        <row r="1">
          <cell r="A1" t="str">
            <v>시멘트,모래,자갈 산출표</v>
          </cell>
        </row>
      </sheetData>
      <sheetData sheetId="4726">
        <row r="1">
          <cell r="A1" t="str">
            <v>시멘트,모래,자갈 산출표</v>
          </cell>
        </row>
      </sheetData>
      <sheetData sheetId="4727">
        <row r="1">
          <cell r="A1" t="str">
            <v>시멘트,모래,자갈 산출표</v>
          </cell>
        </row>
      </sheetData>
      <sheetData sheetId="4728">
        <row r="1">
          <cell r="A1" t="str">
            <v>시멘트,모래,자갈 산출표</v>
          </cell>
        </row>
      </sheetData>
      <sheetData sheetId="4729">
        <row r="1">
          <cell r="A1" t="str">
            <v>시멘트,모래,자갈 산출표</v>
          </cell>
        </row>
      </sheetData>
      <sheetData sheetId="4730" refreshError="1"/>
      <sheetData sheetId="4731" refreshError="1"/>
      <sheetData sheetId="4732" refreshError="1"/>
      <sheetData sheetId="4733" refreshError="1"/>
      <sheetData sheetId="4734" refreshError="1"/>
      <sheetData sheetId="4735" refreshError="1"/>
      <sheetData sheetId="4736" refreshError="1"/>
      <sheetData sheetId="4737" refreshError="1"/>
      <sheetData sheetId="4738" refreshError="1"/>
      <sheetData sheetId="4739" refreshError="1"/>
      <sheetData sheetId="4740" refreshError="1"/>
      <sheetData sheetId="4741" refreshError="1"/>
      <sheetData sheetId="4742">
        <row r="1">
          <cell r="A1" t="str">
            <v>시멘트,모래,자갈 산출표</v>
          </cell>
        </row>
      </sheetData>
      <sheetData sheetId="4743"/>
      <sheetData sheetId="4744"/>
      <sheetData sheetId="4745">
        <row r="1">
          <cell r="A1" t="str">
            <v>시멘트,모래,자갈 산출표</v>
          </cell>
        </row>
      </sheetData>
      <sheetData sheetId="4746"/>
      <sheetData sheetId="4747"/>
      <sheetData sheetId="4748" refreshError="1"/>
      <sheetData sheetId="4749" refreshError="1"/>
      <sheetData sheetId="4750" refreshError="1"/>
      <sheetData sheetId="4751" refreshError="1"/>
      <sheetData sheetId="4752" refreshError="1"/>
      <sheetData sheetId="4753"/>
      <sheetData sheetId="4754"/>
      <sheetData sheetId="4755">
        <row r="1">
          <cell r="A1" t="str">
            <v>시멘트,모래,자갈 산출표</v>
          </cell>
        </row>
      </sheetData>
      <sheetData sheetId="4756">
        <row r="1">
          <cell r="A1" t="str">
            <v>시멘트,모래,자갈 산출표</v>
          </cell>
        </row>
      </sheetData>
      <sheetData sheetId="4757"/>
      <sheetData sheetId="4758"/>
      <sheetData sheetId="4759">
        <row r="1">
          <cell r="A1" t="str">
            <v>시멘트,모래,자갈 산출표</v>
          </cell>
        </row>
      </sheetData>
      <sheetData sheetId="4760"/>
      <sheetData sheetId="4761"/>
      <sheetData sheetId="4762"/>
      <sheetData sheetId="4763"/>
      <sheetData sheetId="4764"/>
      <sheetData sheetId="4765"/>
      <sheetData sheetId="4766" refreshError="1"/>
      <sheetData sheetId="4767" refreshError="1"/>
      <sheetData sheetId="4768" refreshError="1"/>
      <sheetData sheetId="4769" refreshError="1"/>
      <sheetData sheetId="4770" refreshError="1"/>
      <sheetData sheetId="4771" refreshError="1"/>
      <sheetData sheetId="4772" refreshError="1"/>
      <sheetData sheetId="4773" refreshError="1"/>
      <sheetData sheetId="4774" refreshError="1"/>
      <sheetData sheetId="4775" refreshError="1"/>
      <sheetData sheetId="4776" refreshError="1"/>
      <sheetData sheetId="4777" refreshError="1"/>
      <sheetData sheetId="4778" refreshError="1"/>
      <sheetData sheetId="4779" refreshError="1"/>
      <sheetData sheetId="4780" refreshError="1"/>
      <sheetData sheetId="4781" refreshError="1"/>
      <sheetData sheetId="4782" refreshError="1"/>
      <sheetData sheetId="4783" refreshError="1"/>
      <sheetData sheetId="4784"/>
      <sheetData sheetId="4785" refreshError="1"/>
      <sheetData sheetId="4786" refreshError="1"/>
      <sheetData sheetId="4787" refreshError="1"/>
      <sheetData sheetId="4788" refreshError="1"/>
      <sheetData sheetId="4789" refreshError="1"/>
      <sheetData sheetId="4790" refreshError="1"/>
      <sheetData sheetId="4791" refreshError="1"/>
      <sheetData sheetId="4792" refreshError="1"/>
      <sheetData sheetId="4793" refreshError="1"/>
      <sheetData sheetId="4794"/>
      <sheetData sheetId="4795" refreshError="1"/>
      <sheetData sheetId="4796"/>
      <sheetData sheetId="4797"/>
      <sheetData sheetId="4798"/>
      <sheetData sheetId="4799"/>
      <sheetData sheetId="4800"/>
      <sheetData sheetId="4801"/>
      <sheetData sheetId="4802"/>
      <sheetData sheetId="4803"/>
      <sheetData sheetId="4804"/>
      <sheetData sheetId="4805"/>
      <sheetData sheetId="4806" refreshError="1"/>
      <sheetData sheetId="4807" refreshError="1"/>
      <sheetData sheetId="4808" refreshError="1"/>
      <sheetData sheetId="4809" refreshError="1"/>
      <sheetData sheetId="4810" refreshError="1"/>
      <sheetData sheetId="4811" refreshError="1"/>
      <sheetData sheetId="4812" refreshError="1"/>
      <sheetData sheetId="4813" refreshError="1"/>
      <sheetData sheetId="4814" refreshError="1"/>
      <sheetData sheetId="4815" refreshError="1"/>
      <sheetData sheetId="4816" refreshError="1"/>
      <sheetData sheetId="4817" refreshError="1"/>
      <sheetData sheetId="4818" refreshError="1"/>
      <sheetData sheetId="4819" refreshError="1"/>
      <sheetData sheetId="4820" refreshError="1"/>
      <sheetData sheetId="4821" refreshError="1"/>
      <sheetData sheetId="4822" refreshError="1"/>
      <sheetData sheetId="4823" refreshError="1"/>
      <sheetData sheetId="4824" refreshError="1"/>
      <sheetData sheetId="4825" refreshError="1"/>
      <sheetData sheetId="4826" refreshError="1"/>
      <sheetData sheetId="4827" refreshError="1"/>
      <sheetData sheetId="4828" refreshError="1"/>
      <sheetData sheetId="4829" refreshError="1"/>
      <sheetData sheetId="4830" refreshError="1"/>
      <sheetData sheetId="4831"/>
      <sheetData sheetId="4832"/>
      <sheetData sheetId="4833"/>
      <sheetData sheetId="4834" refreshError="1"/>
      <sheetData sheetId="4835" refreshError="1"/>
      <sheetData sheetId="4836" refreshError="1"/>
      <sheetData sheetId="4837" refreshError="1"/>
      <sheetData sheetId="4838" refreshError="1"/>
      <sheetData sheetId="4839" refreshError="1"/>
      <sheetData sheetId="4840" refreshError="1"/>
      <sheetData sheetId="4841" refreshError="1"/>
      <sheetData sheetId="4842" refreshError="1"/>
      <sheetData sheetId="4843" refreshError="1"/>
      <sheetData sheetId="4844" refreshError="1"/>
      <sheetData sheetId="4845" refreshError="1"/>
      <sheetData sheetId="4846" refreshError="1"/>
      <sheetData sheetId="4847" refreshError="1"/>
      <sheetData sheetId="4848" refreshError="1"/>
      <sheetData sheetId="4849" refreshError="1"/>
      <sheetData sheetId="4850" refreshError="1"/>
      <sheetData sheetId="4851" refreshError="1"/>
      <sheetData sheetId="4852" refreshError="1"/>
      <sheetData sheetId="4853" refreshError="1"/>
      <sheetData sheetId="4854" refreshError="1"/>
      <sheetData sheetId="4855" refreshError="1"/>
      <sheetData sheetId="4856" refreshError="1"/>
      <sheetData sheetId="4857" refreshError="1"/>
      <sheetData sheetId="4858" refreshError="1"/>
      <sheetData sheetId="4859"/>
      <sheetData sheetId="4860" refreshError="1"/>
      <sheetData sheetId="4861" refreshError="1"/>
      <sheetData sheetId="4862" refreshError="1"/>
      <sheetData sheetId="4863" refreshError="1"/>
      <sheetData sheetId="4864" refreshError="1"/>
      <sheetData sheetId="4865" refreshError="1"/>
      <sheetData sheetId="4866" refreshError="1"/>
      <sheetData sheetId="4867" refreshError="1"/>
      <sheetData sheetId="4868" refreshError="1"/>
      <sheetData sheetId="4869" refreshError="1"/>
      <sheetData sheetId="4870" refreshError="1"/>
      <sheetData sheetId="4871" refreshError="1"/>
      <sheetData sheetId="4872" refreshError="1"/>
      <sheetData sheetId="4873" refreshError="1"/>
      <sheetData sheetId="4874" refreshError="1"/>
      <sheetData sheetId="4875" refreshError="1"/>
      <sheetData sheetId="4876" refreshError="1"/>
      <sheetData sheetId="4877" refreshError="1"/>
      <sheetData sheetId="4878" refreshError="1"/>
      <sheetData sheetId="4879" refreshError="1"/>
      <sheetData sheetId="4880" refreshError="1"/>
      <sheetData sheetId="4881" refreshError="1"/>
      <sheetData sheetId="4882" refreshError="1"/>
      <sheetData sheetId="4883" refreshError="1"/>
      <sheetData sheetId="4884" refreshError="1"/>
      <sheetData sheetId="4885" refreshError="1"/>
      <sheetData sheetId="4886" refreshError="1"/>
      <sheetData sheetId="4887" refreshError="1"/>
      <sheetData sheetId="4888" refreshError="1"/>
      <sheetData sheetId="4889" refreshError="1"/>
      <sheetData sheetId="4890" refreshError="1"/>
      <sheetData sheetId="4891" refreshError="1"/>
      <sheetData sheetId="4892" refreshError="1"/>
      <sheetData sheetId="4893" refreshError="1"/>
      <sheetData sheetId="4894" refreshError="1"/>
      <sheetData sheetId="4895" refreshError="1"/>
      <sheetData sheetId="4896" refreshError="1"/>
      <sheetData sheetId="4897" refreshError="1"/>
      <sheetData sheetId="4898" refreshError="1"/>
      <sheetData sheetId="4899" refreshError="1"/>
      <sheetData sheetId="4900" refreshError="1"/>
      <sheetData sheetId="4901" refreshError="1"/>
      <sheetData sheetId="4902" refreshError="1"/>
      <sheetData sheetId="4903" refreshError="1"/>
      <sheetData sheetId="4904" refreshError="1"/>
      <sheetData sheetId="4905" refreshError="1"/>
      <sheetData sheetId="4906" refreshError="1"/>
      <sheetData sheetId="4907" refreshError="1"/>
      <sheetData sheetId="4908" refreshError="1"/>
      <sheetData sheetId="4909" refreshError="1"/>
      <sheetData sheetId="4910" refreshError="1"/>
      <sheetData sheetId="4911" refreshError="1"/>
      <sheetData sheetId="4912" refreshError="1"/>
      <sheetData sheetId="4913" refreshError="1"/>
      <sheetData sheetId="4914" refreshError="1"/>
      <sheetData sheetId="4915" refreshError="1"/>
      <sheetData sheetId="4916" refreshError="1"/>
      <sheetData sheetId="4917" refreshError="1"/>
      <sheetData sheetId="4918" refreshError="1"/>
      <sheetData sheetId="4919" refreshError="1"/>
      <sheetData sheetId="4920" refreshError="1"/>
      <sheetData sheetId="4921" refreshError="1"/>
      <sheetData sheetId="4922" refreshError="1"/>
      <sheetData sheetId="4923" refreshError="1"/>
      <sheetData sheetId="4924" refreshError="1"/>
      <sheetData sheetId="4925" refreshError="1"/>
      <sheetData sheetId="4926" refreshError="1"/>
      <sheetData sheetId="4927" refreshError="1"/>
      <sheetData sheetId="4928" refreshError="1"/>
      <sheetData sheetId="4929" refreshError="1"/>
      <sheetData sheetId="4930" refreshError="1"/>
      <sheetData sheetId="4931" refreshError="1"/>
      <sheetData sheetId="4932" refreshError="1"/>
      <sheetData sheetId="4933" refreshError="1"/>
      <sheetData sheetId="4934" refreshError="1"/>
      <sheetData sheetId="4935" refreshError="1"/>
      <sheetData sheetId="4936" refreshError="1"/>
      <sheetData sheetId="4937" refreshError="1"/>
      <sheetData sheetId="4938" refreshError="1"/>
      <sheetData sheetId="4939" refreshError="1"/>
      <sheetData sheetId="4940" refreshError="1"/>
      <sheetData sheetId="4941" refreshError="1"/>
      <sheetData sheetId="4942" refreshError="1"/>
      <sheetData sheetId="4943" refreshError="1"/>
      <sheetData sheetId="4944" refreshError="1"/>
      <sheetData sheetId="4945" refreshError="1"/>
      <sheetData sheetId="4946" refreshError="1"/>
      <sheetData sheetId="4947" refreshError="1"/>
      <sheetData sheetId="4948" refreshError="1"/>
      <sheetData sheetId="4949" refreshError="1"/>
      <sheetData sheetId="4950" refreshError="1"/>
      <sheetData sheetId="4951" refreshError="1"/>
      <sheetData sheetId="4952" refreshError="1"/>
      <sheetData sheetId="4953" refreshError="1"/>
      <sheetData sheetId="4954" refreshError="1"/>
      <sheetData sheetId="4955" refreshError="1"/>
      <sheetData sheetId="4956" refreshError="1"/>
      <sheetData sheetId="4957" refreshError="1"/>
      <sheetData sheetId="4958" refreshError="1"/>
      <sheetData sheetId="4959" refreshError="1"/>
      <sheetData sheetId="4960" refreshError="1"/>
      <sheetData sheetId="4961" refreshError="1"/>
      <sheetData sheetId="4962" refreshError="1"/>
      <sheetData sheetId="4963" refreshError="1"/>
      <sheetData sheetId="4964" refreshError="1"/>
      <sheetData sheetId="4965" refreshError="1"/>
      <sheetData sheetId="4966" refreshError="1"/>
      <sheetData sheetId="4967" refreshError="1"/>
      <sheetData sheetId="4968" refreshError="1"/>
      <sheetData sheetId="4969" refreshError="1"/>
      <sheetData sheetId="4970" refreshError="1"/>
      <sheetData sheetId="4971" refreshError="1"/>
      <sheetData sheetId="4972" refreshError="1"/>
      <sheetData sheetId="4973" refreshError="1"/>
      <sheetData sheetId="4974" refreshError="1"/>
      <sheetData sheetId="4975" refreshError="1"/>
      <sheetData sheetId="4976" refreshError="1"/>
      <sheetData sheetId="4977"/>
      <sheetData sheetId="4978" refreshError="1"/>
      <sheetData sheetId="4979" refreshError="1"/>
      <sheetData sheetId="4980" refreshError="1"/>
      <sheetData sheetId="4981" refreshError="1"/>
      <sheetData sheetId="4982" refreshError="1"/>
      <sheetData sheetId="4983" refreshError="1"/>
      <sheetData sheetId="4984" refreshError="1"/>
      <sheetData sheetId="4985" refreshError="1"/>
      <sheetData sheetId="4986" refreshError="1"/>
      <sheetData sheetId="4987" refreshError="1"/>
      <sheetData sheetId="4988" refreshError="1"/>
      <sheetData sheetId="4989" refreshError="1"/>
      <sheetData sheetId="4990" refreshError="1"/>
      <sheetData sheetId="4991" refreshError="1"/>
      <sheetData sheetId="4992"/>
      <sheetData sheetId="4993"/>
      <sheetData sheetId="4994"/>
      <sheetData sheetId="4995"/>
      <sheetData sheetId="4996" refreshError="1"/>
      <sheetData sheetId="4997" refreshError="1"/>
      <sheetData sheetId="4998" refreshError="1"/>
      <sheetData sheetId="4999" refreshError="1"/>
      <sheetData sheetId="5000" refreshError="1"/>
      <sheetData sheetId="5001"/>
      <sheetData sheetId="5002"/>
      <sheetData sheetId="5003"/>
      <sheetData sheetId="5004"/>
      <sheetData sheetId="5005" refreshError="1"/>
      <sheetData sheetId="5006" refreshError="1"/>
      <sheetData sheetId="5007"/>
      <sheetData sheetId="5008" refreshError="1"/>
      <sheetData sheetId="5009" refreshError="1"/>
      <sheetData sheetId="5010"/>
      <sheetData sheetId="5011" refreshError="1"/>
      <sheetData sheetId="5012"/>
      <sheetData sheetId="5013"/>
      <sheetData sheetId="5014"/>
      <sheetData sheetId="5015"/>
      <sheetData sheetId="5016"/>
      <sheetData sheetId="5017"/>
      <sheetData sheetId="5018"/>
      <sheetData sheetId="5019" refreshError="1"/>
      <sheetData sheetId="5020" refreshError="1"/>
      <sheetData sheetId="5021" refreshError="1"/>
      <sheetData sheetId="5022" refreshError="1"/>
      <sheetData sheetId="5023" refreshError="1"/>
      <sheetData sheetId="5024" refreshError="1"/>
      <sheetData sheetId="5025" refreshError="1"/>
      <sheetData sheetId="5026" refreshError="1"/>
      <sheetData sheetId="5027" refreshError="1"/>
      <sheetData sheetId="5028" refreshError="1"/>
      <sheetData sheetId="5029" refreshError="1"/>
      <sheetData sheetId="5030" refreshError="1"/>
      <sheetData sheetId="5031" refreshError="1"/>
      <sheetData sheetId="5032" refreshError="1"/>
      <sheetData sheetId="5033" refreshError="1"/>
      <sheetData sheetId="5034" refreshError="1"/>
      <sheetData sheetId="5035" refreshError="1"/>
      <sheetData sheetId="5036" refreshError="1"/>
      <sheetData sheetId="5037" refreshError="1"/>
      <sheetData sheetId="5038" refreshError="1"/>
      <sheetData sheetId="5039" refreshError="1"/>
      <sheetData sheetId="5040" refreshError="1"/>
      <sheetData sheetId="5041" refreshError="1"/>
      <sheetData sheetId="5042" refreshError="1"/>
      <sheetData sheetId="5043" refreshError="1"/>
      <sheetData sheetId="5044" refreshError="1"/>
      <sheetData sheetId="5045" refreshError="1"/>
      <sheetData sheetId="5046" refreshError="1"/>
      <sheetData sheetId="5047" refreshError="1"/>
      <sheetData sheetId="5048" refreshError="1"/>
      <sheetData sheetId="5049"/>
      <sheetData sheetId="5050"/>
      <sheetData sheetId="5051"/>
      <sheetData sheetId="5052"/>
      <sheetData sheetId="5053" refreshError="1"/>
      <sheetData sheetId="5054" refreshError="1"/>
      <sheetData sheetId="5055" refreshError="1"/>
      <sheetData sheetId="5056" refreshError="1"/>
      <sheetData sheetId="5057"/>
      <sheetData sheetId="5058"/>
      <sheetData sheetId="5059" refreshError="1"/>
      <sheetData sheetId="5060" refreshError="1"/>
      <sheetData sheetId="5061" refreshError="1"/>
      <sheetData sheetId="5062" refreshError="1"/>
      <sheetData sheetId="5063" refreshError="1"/>
      <sheetData sheetId="5064" refreshError="1"/>
      <sheetData sheetId="5065" refreshError="1"/>
      <sheetData sheetId="5066" refreshError="1"/>
      <sheetData sheetId="5067" refreshError="1"/>
      <sheetData sheetId="5068" refreshError="1"/>
      <sheetData sheetId="5069" refreshError="1"/>
      <sheetData sheetId="5070" refreshError="1"/>
      <sheetData sheetId="5071" refreshError="1"/>
      <sheetData sheetId="5072"/>
      <sheetData sheetId="5073" refreshError="1"/>
      <sheetData sheetId="5074" refreshError="1"/>
      <sheetData sheetId="5075" refreshError="1"/>
      <sheetData sheetId="5076" refreshError="1"/>
      <sheetData sheetId="5077" refreshError="1"/>
      <sheetData sheetId="5078" refreshError="1"/>
      <sheetData sheetId="5079" refreshError="1"/>
      <sheetData sheetId="5080" refreshError="1"/>
      <sheetData sheetId="5081" refreshError="1"/>
      <sheetData sheetId="5082" refreshError="1"/>
      <sheetData sheetId="5083" refreshError="1"/>
      <sheetData sheetId="5084" refreshError="1"/>
      <sheetData sheetId="5085" refreshError="1"/>
      <sheetData sheetId="5086" refreshError="1"/>
      <sheetData sheetId="5087"/>
      <sheetData sheetId="5088" refreshError="1"/>
      <sheetData sheetId="5089" refreshError="1"/>
      <sheetData sheetId="5090" refreshError="1"/>
      <sheetData sheetId="5091" refreshError="1"/>
      <sheetData sheetId="5092" refreshError="1"/>
      <sheetData sheetId="5093" refreshError="1"/>
      <sheetData sheetId="5094" refreshError="1"/>
      <sheetData sheetId="5095" refreshError="1"/>
      <sheetData sheetId="5096" refreshError="1"/>
      <sheetData sheetId="5097" refreshError="1"/>
      <sheetData sheetId="5098" refreshError="1"/>
      <sheetData sheetId="5099" refreshError="1"/>
      <sheetData sheetId="5100" refreshError="1"/>
      <sheetData sheetId="5101" refreshError="1"/>
      <sheetData sheetId="5102" refreshError="1"/>
      <sheetData sheetId="5103" refreshError="1"/>
      <sheetData sheetId="5104" refreshError="1"/>
      <sheetData sheetId="5105" refreshError="1"/>
      <sheetData sheetId="5106" refreshError="1"/>
      <sheetData sheetId="5107" refreshError="1"/>
      <sheetData sheetId="5108" refreshError="1"/>
      <sheetData sheetId="5109" refreshError="1"/>
      <sheetData sheetId="5110" refreshError="1"/>
      <sheetData sheetId="5111" refreshError="1"/>
      <sheetData sheetId="5112" refreshError="1"/>
      <sheetData sheetId="5113" refreshError="1"/>
      <sheetData sheetId="5114" refreshError="1"/>
      <sheetData sheetId="5115" refreshError="1"/>
      <sheetData sheetId="5116" refreshError="1"/>
      <sheetData sheetId="5117" refreshError="1"/>
      <sheetData sheetId="5118" refreshError="1"/>
      <sheetData sheetId="5119" refreshError="1"/>
      <sheetData sheetId="5120" refreshError="1"/>
      <sheetData sheetId="5121" refreshError="1"/>
      <sheetData sheetId="5122" refreshError="1"/>
      <sheetData sheetId="5123" refreshError="1"/>
      <sheetData sheetId="5124" refreshError="1"/>
      <sheetData sheetId="5125" refreshError="1"/>
      <sheetData sheetId="5126" refreshError="1"/>
      <sheetData sheetId="5127" refreshError="1"/>
      <sheetData sheetId="5128" refreshError="1"/>
      <sheetData sheetId="5129" refreshError="1"/>
      <sheetData sheetId="5130" refreshError="1"/>
      <sheetData sheetId="5131" refreshError="1"/>
      <sheetData sheetId="5132" refreshError="1"/>
      <sheetData sheetId="5133" refreshError="1"/>
      <sheetData sheetId="5134" refreshError="1"/>
      <sheetData sheetId="5135" refreshError="1"/>
      <sheetData sheetId="5136" refreshError="1"/>
      <sheetData sheetId="5137" refreshError="1"/>
      <sheetData sheetId="5138" refreshError="1"/>
      <sheetData sheetId="5139" refreshError="1"/>
      <sheetData sheetId="5140" refreshError="1"/>
      <sheetData sheetId="5141" refreshError="1"/>
      <sheetData sheetId="5142" refreshError="1"/>
      <sheetData sheetId="5143" refreshError="1"/>
      <sheetData sheetId="5144" refreshError="1"/>
      <sheetData sheetId="5145" refreshError="1"/>
      <sheetData sheetId="5146" refreshError="1"/>
      <sheetData sheetId="5147" refreshError="1"/>
      <sheetData sheetId="5148" refreshError="1"/>
      <sheetData sheetId="5149" refreshError="1"/>
      <sheetData sheetId="5150" refreshError="1"/>
      <sheetData sheetId="5151" refreshError="1"/>
      <sheetData sheetId="5152" refreshError="1"/>
      <sheetData sheetId="5153" refreshError="1"/>
      <sheetData sheetId="5154" refreshError="1"/>
      <sheetData sheetId="5155" refreshError="1"/>
      <sheetData sheetId="5156" refreshError="1"/>
      <sheetData sheetId="5157" refreshError="1"/>
      <sheetData sheetId="5158" refreshError="1"/>
      <sheetData sheetId="5159" refreshError="1"/>
      <sheetData sheetId="5160" refreshError="1"/>
      <sheetData sheetId="5161" refreshError="1"/>
      <sheetData sheetId="5162" refreshError="1"/>
      <sheetData sheetId="5163" refreshError="1"/>
      <sheetData sheetId="5164" refreshError="1"/>
      <sheetData sheetId="5165" refreshError="1"/>
      <sheetData sheetId="5166" refreshError="1"/>
      <sheetData sheetId="5167" refreshError="1"/>
      <sheetData sheetId="5168" refreshError="1"/>
      <sheetData sheetId="5169" refreshError="1"/>
      <sheetData sheetId="5170" refreshError="1"/>
      <sheetData sheetId="5171" refreshError="1"/>
      <sheetData sheetId="5172" refreshError="1"/>
      <sheetData sheetId="5173" refreshError="1"/>
      <sheetData sheetId="5174" refreshError="1"/>
      <sheetData sheetId="5175" refreshError="1"/>
      <sheetData sheetId="5176" refreshError="1"/>
      <sheetData sheetId="5177" refreshError="1"/>
      <sheetData sheetId="5178" refreshError="1"/>
      <sheetData sheetId="5179" refreshError="1"/>
      <sheetData sheetId="5180" refreshError="1"/>
      <sheetData sheetId="5181" refreshError="1"/>
      <sheetData sheetId="5182" refreshError="1"/>
      <sheetData sheetId="5183" refreshError="1"/>
      <sheetData sheetId="5184" refreshError="1"/>
      <sheetData sheetId="5185" refreshError="1"/>
      <sheetData sheetId="5186" refreshError="1"/>
      <sheetData sheetId="5187" refreshError="1"/>
      <sheetData sheetId="5188" refreshError="1"/>
      <sheetData sheetId="5189" refreshError="1"/>
      <sheetData sheetId="5190" refreshError="1"/>
      <sheetData sheetId="5191" refreshError="1"/>
      <sheetData sheetId="5192" refreshError="1"/>
      <sheetData sheetId="5193"/>
      <sheetData sheetId="5194" refreshError="1"/>
      <sheetData sheetId="5195" refreshError="1"/>
      <sheetData sheetId="5196" refreshError="1"/>
      <sheetData sheetId="5197" refreshError="1"/>
      <sheetData sheetId="5198" refreshError="1"/>
      <sheetData sheetId="5199" refreshError="1"/>
      <sheetData sheetId="5200" refreshError="1"/>
      <sheetData sheetId="5201" refreshError="1"/>
      <sheetData sheetId="5202" refreshError="1"/>
      <sheetData sheetId="5203" refreshError="1"/>
      <sheetData sheetId="5204" refreshError="1"/>
      <sheetData sheetId="5205" refreshError="1"/>
      <sheetData sheetId="5206" refreshError="1"/>
      <sheetData sheetId="5207" refreshError="1"/>
      <sheetData sheetId="5208" refreshError="1"/>
      <sheetData sheetId="5209" refreshError="1"/>
      <sheetData sheetId="5210" refreshError="1"/>
      <sheetData sheetId="5211" refreshError="1"/>
      <sheetData sheetId="5212" refreshError="1"/>
      <sheetData sheetId="5213" refreshError="1"/>
      <sheetData sheetId="5214" refreshError="1"/>
      <sheetData sheetId="5215" refreshError="1"/>
      <sheetData sheetId="5216" refreshError="1"/>
      <sheetData sheetId="5217" refreshError="1"/>
      <sheetData sheetId="5218" refreshError="1"/>
      <sheetData sheetId="5219" refreshError="1"/>
      <sheetData sheetId="5220" refreshError="1"/>
      <sheetData sheetId="5221" refreshError="1"/>
      <sheetData sheetId="5222" refreshError="1"/>
      <sheetData sheetId="5223" refreshError="1"/>
      <sheetData sheetId="5224" refreshError="1"/>
      <sheetData sheetId="5225" refreshError="1"/>
      <sheetData sheetId="5226" refreshError="1"/>
      <sheetData sheetId="5227" refreshError="1"/>
      <sheetData sheetId="5228" refreshError="1"/>
      <sheetData sheetId="5229" refreshError="1"/>
      <sheetData sheetId="5230" refreshError="1"/>
      <sheetData sheetId="5231" refreshError="1"/>
      <sheetData sheetId="5232" refreshError="1"/>
      <sheetData sheetId="5233" refreshError="1"/>
      <sheetData sheetId="5234" refreshError="1"/>
      <sheetData sheetId="5235" refreshError="1"/>
      <sheetData sheetId="5236" refreshError="1"/>
      <sheetData sheetId="5237" refreshError="1"/>
      <sheetData sheetId="5238" refreshError="1"/>
      <sheetData sheetId="5239" refreshError="1"/>
      <sheetData sheetId="5240" refreshError="1"/>
      <sheetData sheetId="5241" refreshError="1"/>
      <sheetData sheetId="5242" refreshError="1"/>
      <sheetData sheetId="5243" refreshError="1"/>
      <sheetData sheetId="5244" refreshError="1"/>
      <sheetData sheetId="5245"/>
      <sheetData sheetId="5246"/>
      <sheetData sheetId="5247"/>
      <sheetData sheetId="5248" refreshError="1"/>
      <sheetData sheetId="5249" refreshError="1"/>
      <sheetData sheetId="5250" refreshError="1"/>
      <sheetData sheetId="5251" refreshError="1"/>
      <sheetData sheetId="5252" refreshError="1"/>
      <sheetData sheetId="5253" refreshError="1"/>
      <sheetData sheetId="5254" refreshError="1"/>
      <sheetData sheetId="5255" refreshError="1"/>
      <sheetData sheetId="5256" refreshError="1"/>
      <sheetData sheetId="5257" refreshError="1"/>
      <sheetData sheetId="5258" refreshError="1"/>
      <sheetData sheetId="5259" refreshError="1"/>
      <sheetData sheetId="5260" refreshError="1"/>
      <sheetData sheetId="5261" refreshError="1"/>
      <sheetData sheetId="5262" refreshError="1"/>
      <sheetData sheetId="5263" refreshError="1"/>
      <sheetData sheetId="5264" refreshError="1"/>
      <sheetData sheetId="5265" refreshError="1"/>
      <sheetData sheetId="5266" refreshError="1"/>
      <sheetData sheetId="5267" refreshError="1"/>
      <sheetData sheetId="5268" refreshError="1"/>
      <sheetData sheetId="5269" refreshError="1"/>
      <sheetData sheetId="5270" refreshError="1"/>
      <sheetData sheetId="5271" refreshError="1"/>
      <sheetData sheetId="5272" refreshError="1"/>
      <sheetData sheetId="5273" refreshError="1"/>
      <sheetData sheetId="5274" refreshError="1"/>
      <sheetData sheetId="5275" refreshError="1"/>
      <sheetData sheetId="5276" refreshError="1"/>
      <sheetData sheetId="5277" refreshError="1"/>
      <sheetData sheetId="5278"/>
      <sheetData sheetId="5279" refreshError="1"/>
      <sheetData sheetId="5280" refreshError="1"/>
      <sheetData sheetId="5281" refreshError="1"/>
      <sheetData sheetId="5282" refreshError="1"/>
      <sheetData sheetId="5283" refreshError="1"/>
      <sheetData sheetId="5284" refreshError="1"/>
      <sheetData sheetId="5285" refreshError="1"/>
      <sheetData sheetId="5286" refreshError="1"/>
      <sheetData sheetId="5287" refreshError="1"/>
      <sheetData sheetId="5288" refreshError="1"/>
      <sheetData sheetId="5289" refreshError="1"/>
      <sheetData sheetId="5290" refreshError="1"/>
      <sheetData sheetId="5291" refreshError="1"/>
      <sheetData sheetId="5292" refreshError="1"/>
      <sheetData sheetId="5293" refreshError="1"/>
      <sheetData sheetId="5294" refreshError="1"/>
      <sheetData sheetId="5295" refreshError="1"/>
      <sheetData sheetId="5296" refreshError="1"/>
      <sheetData sheetId="5297" refreshError="1"/>
      <sheetData sheetId="5298"/>
      <sheetData sheetId="5299" refreshError="1"/>
      <sheetData sheetId="5300" refreshError="1"/>
      <sheetData sheetId="5301" refreshError="1"/>
      <sheetData sheetId="5302" refreshError="1"/>
      <sheetData sheetId="5303" refreshError="1"/>
      <sheetData sheetId="5304" refreshError="1"/>
      <sheetData sheetId="5305" refreshError="1"/>
      <sheetData sheetId="5306" refreshError="1"/>
      <sheetData sheetId="5307" refreshError="1"/>
      <sheetData sheetId="5308" refreshError="1"/>
      <sheetData sheetId="5309" refreshError="1"/>
      <sheetData sheetId="5310" refreshError="1"/>
      <sheetData sheetId="5311" refreshError="1"/>
      <sheetData sheetId="5312" refreshError="1"/>
      <sheetData sheetId="5313" refreshError="1"/>
      <sheetData sheetId="5314" refreshError="1"/>
      <sheetData sheetId="5315" refreshError="1"/>
      <sheetData sheetId="5316" refreshError="1"/>
      <sheetData sheetId="5317" refreshError="1"/>
      <sheetData sheetId="5318" refreshError="1"/>
      <sheetData sheetId="5319" refreshError="1"/>
      <sheetData sheetId="5320" refreshError="1"/>
      <sheetData sheetId="5321" refreshError="1"/>
      <sheetData sheetId="5322" refreshError="1"/>
      <sheetData sheetId="5323" refreshError="1"/>
      <sheetData sheetId="5324" refreshError="1"/>
      <sheetData sheetId="5325" refreshError="1"/>
      <sheetData sheetId="5326" refreshError="1"/>
      <sheetData sheetId="5327" refreshError="1"/>
      <sheetData sheetId="5328" refreshError="1"/>
      <sheetData sheetId="5329" refreshError="1"/>
      <sheetData sheetId="5330" refreshError="1"/>
      <sheetData sheetId="5331" refreshError="1"/>
      <sheetData sheetId="5332" refreshError="1"/>
      <sheetData sheetId="5333" refreshError="1"/>
      <sheetData sheetId="5334" refreshError="1"/>
      <sheetData sheetId="5335" refreshError="1"/>
      <sheetData sheetId="5336" refreshError="1"/>
      <sheetData sheetId="5337" refreshError="1"/>
      <sheetData sheetId="5338" refreshError="1"/>
      <sheetData sheetId="5339" refreshError="1"/>
      <sheetData sheetId="5340" refreshError="1"/>
      <sheetData sheetId="5341" refreshError="1"/>
      <sheetData sheetId="5342" refreshError="1"/>
      <sheetData sheetId="5343" refreshError="1"/>
      <sheetData sheetId="5344" refreshError="1"/>
      <sheetData sheetId="5345" refreshError="1"/>
      <sheetData sheetId="5346" refreshError="1"/>
      <sheetData sheetId="5347" refreshError="1"/>
      <sheetData sheetId="5348" refreshError="1"/>
      <sheetData sheetId="5349" refreshError="1"/>
      <sheetData sheetId="5350" refreshError="1"/>
      <sheetData sheetId="5351" refreshError="1"/>
      <sheetData sheetId="5352" refreshError="1"/>
      <sheetData sheetId="5353" refreshError="1"/>
      <sheetData sheetId="5354" refreshError="1"/>
      <sheetData sheetId="5355" refreshError="1"/>
      <sheetData sheetId="5356" refreshError="1"/>
      <sheetData sheetId="5357" refreshError="1"/>
      <sheetData sheetId="5358" refreshError="1"/>
      <sheetData sheetId="5359" refreshError="1"/>
      <sheetData sheetId="5360" refreshError="1"/>
      <sheetData sheetId="5361" refreshError="1"/>
      <sheetData sheetId="5362" refreshError="1"/>
      <sheetData sheetId="5363" refreshError="1"/>
      <sheetData sheetId="5364" refreshError="1"/>
      <sheetData sheetId="5365" refreshError="1"/>
      <sheetData sheetId="5366" refreshError="1"/>
      <sheetData sheetId="5367" refreshError="1"/>
      <sheetData sheetId="5368" refreshError="1"/>
      <sheetData sheetId="5369" refreshError="1"/>
      <sheetData sheetId="5370"/>
      <sheetData sheetId="5371" refreshError="1"/>
      <sheetData sheetId="5372" refreshError="1"/>
      <sheetData sheetId="5373" refreshError="1"/>
      <sheetData sheetId="5374" refreshError="1"/>
      <sheetData sheetId="5375" refreshError="1"/>
      <sheetData sheetId="5376" refreshError="1"/>
      <sheetData sheetId="5377" refreshError="1"/>
      <sheetData sheetId="5378" refreshError="1"/>
      <sheetData sheetId="5379" refreshError="1"/>
      <sheetData sheetId="5380" refreshError="1"/>
      <sheetData sheetId="5381" refreshError="1"/>
      <sheetData sheetId="5382" refreshError="1"/>
      <sheetData sheetId="5383" refreshError="1"/>
      <sheetData sheetId="5384" refreshError="1"/>
      <sheetData sheetId="5385" refreshError="1"/>
      <sheetData sheetId="5386" refreshError="1"/>
      <sheetData sheetId="5387" refreshError="1"/>
      <sheetData sheetId="5388" refreshError="1"/>
      <sheetData sheetId="5389" refreshError="1"/>
      <sheetData sheetId="5390" refreshError="1"/>
      <sheetData sheetId="5391"/>
      <sheetData sheetId="5392" refreshError="1"/>
      <sheetData sheetId="5393" refreshError="1"/>
      <sheetData sheetId="5394"/>
      <sheetData sheetId="5395" refreshError="1"/>
      <sheetData sheetId="5396" refreshError="1"/>
      <sheetData sheetId="5397" refreshError="1"/>
      <sheetData sheetId="5398" refreshError="1"/>
      <sheetData sheetId="5399" refreshError="1"/>
      <sheetData sheetId="5400" refreshError="1"/>
      <sheetData sheetId="5401" refreshError="1"/>
      <sheetData sheetId="5402" refreshError="1"/>
      <sheetData sheetId="5403" refreshError="1"/>
      <sheetData sheetId="5404" refreshError="1"/>
      <sheetData sheetId="5405" refreshError="1"/>
      <sheetData sheetId="5406" refreshError="1"/>
      <sheetData sheetId="5407" refreshError="1"/>
      <sheetData sheetId="5408" refreshError="1"/>
      <sheetData sheetId="5409" refreshError="1"/>
      <sheetData sheetId="5410" refreshError="1"/>
      <sheetData sheetId="5411" refreshError="1"/>
      <sheetData sheetId="5412" refreshError="1"/>
      <sheetData sheetId="5413" refreshError="1"/>
      <sheetData sheetId="5414" refreshError="1"/>
      <sheetData sheetId="5415" refreshError="1"/>
      <sheetData sheetId="5416" refreshError="1"/>
      <sheetData sheetId="5417" refreshError="1"/>
      <sheetData sheetId="5418" refreshError="1"/>
      <sheetData sheetId="5419" refreshError="1"/>
      <sheetData sheetId="5420" refreshError="1"/>
      <sheetData sheetId="5421" refreshError="1"/>
      <sheetData sheetId="5422" refreshError="1"/>
      <sheetData sheetId="5423" refreshError="1"/>
      <sheetData sheetId="5424" refreshError="1"/>
      <sheetData sheetId="5425" refreshError="1"/>
      <sheetData sheetId="5426" refreshError="1"/>
      <sheetData sheetId="5427" refreshError="1"/>
      <sheetData sheetId="5428" refreshError="1"/>
      <sheetData sheetId="5429" refreshError="1"/>
      <sheetData sheetId="5430" refreshError="1"/>
      <sheetData sheetId="5431" refreshError="1"/>
      <sheetData sheetId="5432" refreshError="1"/>
      <sheetData sheetId="5433" refreshError="1"/>
      <sheetData sheetId="5434" refreshError="1"/>
      <sheetData sheetId="5435" refreshError="1"/>
      <sheetData sheetId="5436" refreshError="1"/>
      <sheetData sheetId="5437" refreshError="1"/>
      <sheetData sheetId="5438" refreshError="1"/>
      <sheetData sheetId="5439" refreshError="1"/>
      <sheetData sheetId="5440" refreshError="1"/>
      <sheetData sheetId="5441" refreshError="1"/>
      <sheetData sheetId="5442" refreshError="1"/>
      <sheetData sheetId="5443" refreshError="1"/>
      <sheetData sheetId="5444" refreshError="1"/>
      <sheetData sheetId="5445" refreshError="1"/>
      <sheetData sheetId="5446" refreshError="1"/>
      <sheetData sheetId="5447" refreshError="1"/>
      <sheetData sheetId="5448" refreshError="1"/>
      <sheetData sheetId="5449" refreshError="1"/>
      <sheetData sheetId="5450" refreshError="1"/>
      <sheetData sheetId="5451" refreshError="1"/>
      <sheetData sheetId="5452" refreshError="1"/>
      <sheetData sheetId="5453" refreshError="1"/>
      <sheetData sheetId="5454" refreshError="1"/>
      <sheetData sheetId="5455" refreshError="1"/>
      <sheetData sheetId="5456" refreshError="1"/>
      <sheetData sheetId="5457" refreshError="1"/>
      <sheetData sheetId="5458" refreshError="1"/>
      <sheetData sheetId="5459" refreshError="1"/>
      <sheetData sheetId="5460" refreshError="1"/>
      <sheetData sheetId="5461" refreshError="1"/>
      <sheetData sheetId="5462" refreshError="1"/>
      <sheetData sheetId="5463" refreshError="1"/>
      <sheetData sheetId="5464" refreshError="1"/>
      <sheetData sheetId="5465" refreshError="1"/>
      <sheetData sheetId="5466" refreshError="1"/>
      <sheetData sheetId="5467" refreshError="1"/>
      <sheetData sheetId="5468" refreshError="1"/>
      <sheetData sheetId="5469" refreshError="1"/>
      <sheetData sheetId="5470" refreshError="1"/>
      <sheetData sheetId="5471" refreshError="1"/>
      <sheetData sheetId="5472" refreshError="1"/>
      <sheetData sheetId="5473" refreshError="1"/>
      <sheetData sheetId="5474" refreshError="1"/>
      <sheetData sheetId="5475"/>
      <sheetData sheetId="5476" refreshError="1"/>
      <sheetData sheetId="5477" refreshError="1"/>
      <sheetData sheetId="5478" refreshError="1"/>
      <sheetData sheetId="5479" refreshError="1"/>
      <sheetData sheetId="5480" refreshError="1"/>
      <sheetData sheetId="5481" refreshError="1"/>
      <sheetData sheetId="5482" refreshError="1"/>
      <sheetData sheetId="5483" refreshError="1"/>
      <sheetData sheetId="5484" refreshError="1"/>
      <sheetData sheetId="5485" refreshError="1"/>
      <sheetData sheetId="5486" refreshError="1"/>
      <sheetData sheetId="5487" refreshError="1"/>
      <sheetData sheetId="5488" refreshError="1"/>
      <sheetData sheetId="5489" refreshError="1"/>
      <sheetData sheetId="5490" refreshError="1"/>
      <sheetData sheetId="5491" refreshError="1"/>
      <sheetData sheetId="5492" refreshError="1"/>
      <sheetData sheetId="5493" refreshError="1"/>
      <sheetData sheetId="5494" refreshError="1"/>
      <sheetData sheetId="5495" refreshError="1"/>
      <sheetData sheetId="5496" refreshError="1"/>
      <sheetData sheetId="5497" refreshError="1"/>
      <sheetData sheetId="5498" refreshError="1"/>
      <sheetData sheetId="5499" refreshError="1"/>
      <sheetData sheetId="5500" refreshError="1"/>
      <sheetData sheetId="5501" refreshError="1"/>
      <sheetData sheetId="5502" refreshError="1"/>
      <sheetData sheetId="5503" refreshError="1"/>
      <sheetData sheetId="5504" refreshError="1"/>
      <sheetData sheetId="5505" refreshError="1"/>
      <sheetData sheetId="5506" refreshError="1"/>
      <sheetData sheetId="5507" refreshError="1"/>
      <sheetData sheetId="5508" refreshError="1"/>
      <sheetData sheetId="5509" refreshError="1"/>
      <sheetData sheetId="5510" refreshError="1"/>
      <sheetData sheetId="5511" refreshError="1"/>
      <sheetData sheetId="5512" refreshError="1"/>
      <sheetData sheetId="5513" refreshError="1"/>
      <sheetData sheetId="5514" refreshError="1"/>
      <sheetData sheetId="5515" refreshError="1"/>
      <sheetData sheetId="5516" refreshError="1"/>
      <sheetData sheetId="5517" refreshError="1"/>
      <sheetData sheetId="5518" refreshError="1"/>
      <sheetData sheetId="5519" refreshError="1"/>
      <sheetData sheetId="5520" refreshError="1"/>
      <sheetData sheetId="5521" refreshError="1"/>
      <sheetData sheetId="5522" refreshError="1"/>
      <sheetData sheetId="5523" refreshError="1"/>
      <sheetData sheetId="5524" refreshError="1"/>
      <sheetData sheetId="5525" refreshError="1"/>
      <sheetData sheetId="5526" refreshError="1"/>
      <sheetData sheetId="5527" refreshError="1"/>
      <sheetData sheetId="5528" refreshError="1"/>
      <sheetData sheetId="5529" refreshError="1"/>
      <sheetData sheetId="5530" refreshError="1"/>
      <sheetData sheetId="5531" refreshError="1"/>
      <sheetData sheetId="5532" refreshError="1"/>
      <sheetData sheetId="5533" refreshError="1"/>
      <sheetData sheetId="5534" refreshError="1"/>
      <sheetData sheetId="5535" refreshError="1"/>
      <sheetData sheetId="5536" refreshError="1"/>
      <sheetData sheetId="5537" refreshError="1"/>
      <sheetData sheetId="5538" refreshError="1"/>
      <sheetData sheetId="5539" refreshError="1"/>
      <sheetData sheetId="5540" refreshError="1"/>
      <sheetData sheetId="5541" refreshError="1"/>
      <sheetData sheetId="5542" refreshError="1"/>
      <sheetData sheetId="5543" refreshError="1"/>
      <sheetData sheetId="5544" refreshError="1"/>
      <sheetData sheetId="5545" refreshError="1"/>
      <sheetData sheetId="5546" refreshError="1"/>
      <sheetData sheetId="5547" refreshError="1"/>
      <sheetData sheetId="5548" refreshError="1"/>
      <sheetData sheetId="5549" refreshError="1"/>
      <sheetData sheetId="5550" refreshError="1"/>
      <sheetData sheetId="5551" refreshError="1"/>
      <sheetData sheetId="5552" refreshError="1"/>
      <sheetData sheetId="5553" refreshError="1"/>
      <sheetData sheetId="5554" refreshError="1"/>
      <sheetData sheetId="5555" refreshError="1"/>
      <sheetData sheetId="5556" refreshError="1"/>
      <sheetData sheetId="5557" refreshError="1"/>
      <sheetData sheetId="5558" refreshError="1"/>
      <sheetData sheetId="5559" refreshError="1"/>
      <sheetData sheetId="5560" refreshError="1"/>
      <sheetData sheetId="5561" refreshError="1"/>
      <sheetData sheetId="5562" refreshError="1"/>
      <sheetData sheetId="5563" refreshError="1"/>
      <sheetData sheetId="5564" refreshError="1"/>
      <sheetData sheetId="5565" refreshError="1"/>
      <sheetData sheetId="5566" refreshError="1"/>
      <sheetData sheetId="5567" refreshError="1"/>
      <sheetData sheetId="5568" refreshError="1"/>
      <sheetData sheetId="5569" refreshError="1"/>
      <sheetData sheetId="5570" refreshError="1"/>
      <sheetData sheetId="5571" refreshError="1"/>
      <sheetData sheetId="5572" refreshError="1"/>
      <sheetData sheetId="5573" refreshError="1"/>
      <sheetData sheetId="5574" refreshError="1"/>
      <sheetData sheetId="5575" refreshError="1"/>
      <sheetData sheetId="5576" refreshError="1"/>
      <sheetData sheetId="5577" refreshError="1"/>
      <sheetData sheetId="5578" refreshError="1"/>
      <sheetData sheetId="5579" refreshError="1"/>
      <sheetData sheetId="5580" refreshError="1"/>
      <sheetData sheetId="5581" refreshError="1"/>
      <sheetData sheetId="5582" refreshError="1"/>
      <sheetData sheetId="5583" refreshError="1"/>
      <sheetData sheetId="5584" refreshError="1"/>
      <sheetData sheetId="5585" refreshError="1"/>
      <sheetData sheetId="5586" refreshError="1"/>
      <sheetData sheetId="5587" refreshError="1"/>
      <sheetData sheetId="5588" refreshError="1"/>
      <sheetData sheetId="5589" refreshError="1"/>
      <sheetData sheetId="5590" refreshError="1"/>
      <sheetData sheetId="5591" refreshError="1"/>
      <sheetData sheetId="5592" refreshError="1"/>
      <sheetData sheetId="5593" refreshError="1"/>
      <sheetData sheetId="5594" refreshError="1"/>
      <sheetData sheetId="5595" refreshError="1"/>
      <sheetData sheetId="5596" refreshError="1"/>
      <sheetData sheetId="5597" refreshError="1"/>
      <sheetData sheetId="5598" refreshError="1"/>
      <sheetData sheetId="5599" refreshError="1"/>
      <sheetData sheetId="5600" refreshError="1"/>
      <sheetData sheetId="5601" refreshError="1"/>
      <sheetData sheetId="5602" refreshError="1"/>
      <sheetData sheetId="5603" refreshError="1"/>
      <sheetData sheetId="5604" refreshError="1"/>
      <sheetData sheetId="5605" refreshError="1"/>
      <sheetData sheetId="5606" refreshError="1"/>
      <sheetData sheetId="5607" refreshError="1"/>
      <sheetData sheetId="5608" refreshError="1"/>
      <sheetData sheetId="5609" refreshError="1"/>
      <sheetData sheetId="5610" refreshError="1"/>
      <sheetData sheetId="5611" refreshError="1"/>
      <sheetData sheetId="5612" refreshError="1"/>
      <sheetData sheetId="5613" refreshError="1"/>
      <sheetData sheetId="5614" refreshError="1"/>
      <sheetData sheetId="5615" refreshError="1"/>
      <sheetData sheetId="5616" refreshError="1"/>
      <sheetData sheetId="5617" refreshError="1"/>
      <sheetData sheetId="5618" refreshError="1"/>
      <sheetData sheetId="5619" refreshError="1"/>
      <sheetData sheetId="5620" refreshError="1"/>
      <sheetData sheetId="5621" refreshError="1"/>
      <sheetData sheetId="5622" refreshError="1"/>
      <sheetData sheetId="5623" refreshError="1"/>
      <sheetData sheetId="5624" refreshError="1"/>
      <sheetData sheetId="5625" refreshError="1"/>
      <sheetData sheetId="5626" refreshError="1"/>
      <sheetData sheetId="5627" refreshError="1"/>
      <sheetData sheetId="5628" refreshError="1"/>
      <sheetData sheetId="5629" refreshError="1"/>
      <sheetData sheetId="5630" refreshError="1"/>
      <sheetData sheetId="5631" refreshError="1"/>
      <sheetData sheetId="5632" refreshError="1"/>
      <sheetData sheetId="5633" refreshError="1"/>
      <sheetData sheetId="5634" refreshError="1"/>
      <sheetData sheetId="5635" refreshError="1"/>
      <sheetData sheetId="5636" refreshError="1"/>
      <sheetData sheetId="5637" refreshError="1"/>
      <sheetData sheetId="5638" refreshError="1"/>
      <sheetData sheetId="5639" refreshError="1"/>
      <sheetData sheetId="5640" refreshError="1"/>
      <sheetData sheetId="5641" refreshError="1"/>
      <sheetData sheetId="5642" refreshError="1"/>
      <sheetData sheetId="5643" refreshError="1"/>
      <sheetData sheetId="5644" refreshError="1"/>
      <sheetData sheetId="5645" refreshError="1"/>
      <sheetData sheetId="5646" refreshError="1"/>
      <sheetData sheetId="5647" refreshError="1"/>
      <sheetData sheetId="5648" refreshError="1"/>
      <sheetData sheetId="5649" refreshError="1"/>
      <sheetData sheetId="5650" refreshError="1"/>
      <sheetData sheetId="5651" refreshError="1"/>
      <sheetData sheetId="5652" refreshError="1"/>
      <sheetData sheetId="5653" refreshError="1"/>
      <sheetData sheetId="5654" refreshError="1"/>
      <sheetData sheetId="5655" refreshError="1"/>
      <sheetData sheetId="5656" refreshError="1"/>
      <sheetData sheetId="5657" refreshError="1"/>
      <sheetData sheetId="5658" refreshError="1"/>
      <sheetData sheetId="5659" refreshError="1"/>
      <sheetData sheetId="5660" refreshError="1"/>
      <sheetData sheetId="5661" refreshError="1"/>
      <sheetData sheetId="5662" refreshError="1"/>
      <sheetData sheetId="5663" refreshError="1"/>
      <sheetData sheetId="5664" refreshError="1"/>
      <sheetData sheetId="5665" refreshError="1"/>
      <sheetData sheetId="5666" refreshError="1"/>
      <sheetData sheetId="5667" refreshError="1"/>
      <sheetData sheetId="5668" refreshError="1"/>
      <sheetData sheetId="5669" refreshError="1"/>
      <sheetData sheetId="5670" refreshError="1"/>
      <sheetData sheetId="5671" refreshError="1"/>
      <sheetData sheetId="5672" refreshError="1"/>
      <sheetData sheetId="5673" refreshError="1"/>
      <sheetData sheetId="5674" refreshError="1"/>
      <sheetData sheetId="5675" refreshError="1"/>
      <sheetData sheetId="5676" refreshError="1"/>
      <sheetData sheetId="5677" refreshError="1"/>
      <sheetData sheetId="5678" refreshError="1"/>
      <sheetData sheetId="5679" refreshError="1"/>
      <sheetData sheetId="5680" refreshError="1"/>
      <sheetData sheetId="5681" refreshError="1"/>
      <sheetData sheetId="5682" refreshError="1"/>
      <sheetData sheetId="5683" refreshError="1"/>
      <sheetData sheetId="5684" refreshError="1"/>
      <sheetData sheetId="5685" refreshError="1"/>
      <sheetData sheetId="5686" refreshError="1"/>
      <sheetData sheetId="5687" refreshError="1"/>
      <sheetData sheetId="5688" refreshError="1"/>
      <sheetData sheetId="5689" refreshError="1"/>
      <sheetData sheetId="5690" refreshError="1"/>
      <sheetData sheetId="5691" refreshError="1"/>
      <sheetData sheetId="5692" refreshError="1"/>
      <sheetData sheetId="5693" refreshError="1"/>
      <sheetData sheetId="5694" refreshError="1"/>
      <sheetData sheetId="5695" refreshError="1"/>
      <sheetData sheetId="5696" refreshError="1"/>
      <sheetData sheetId="5697" refreshError="1"/>
      <sheetData sheetId="5698" refreshError="1"/>
      <sheetData sheetId="5699" refreshError="1"/>
      <sheetData sheetId="5700" refreshError="1"/>
      <sheetData sheetId="5701" refreshError="1"/>
      <sheetData sheetId="5702" refreshError="1"/>
      <sheetData sheetId="5703" refreshError="1"/>
      <sheetData sheetId="5704" refreshError="1"/>
      <sheetData sheetId="5705" refreshError="1"/>
      <sheetData sheetId="5706" refreshError="1"/>
      <sheetData sheetId="5707" refreshError="1"/>
      <sheetData sheetId="5708" refreshError="1"/>
      <sheetData sheetId="5709" refreshError="1"/>
      <sheetData sheetId="5710" refreshError="1"/>
      <sheetData sheetId="5711" refreshError="1"/>
      <sheetData sheetId="5712" refreshError="1"/>
      <sheetData sheetId="5713" refreshError="1"/>
      <sheetData sheetId="5714" refreshError="1"/>
      <sheetData sheetId="5715" refreshError="1"/>
      <sheetData sheetId="5716" refreshError="1"/>
      <sheetData sheetId="5717" refreshError="1"/>
      <sheetData sheetId="5718" refreshError="1"/>
      <sheetData sheetId="5719" refreshError="1"/>
      <sheetData sheetId="5720" refreshError="1"/>
      <sheetData sheetId="5721" refreshError="1"/>
      <sheetData sheetId="5722" refreshError="1"/>
      <sheetData sheetId="5723" refreshError="1"/>
      <sheetData sheetId="5724" refreshError="1"/>
      <sheetData sheetId="5725" refreshError="1"/>
      <sheetData sheetId="5726" refreshError="1"/>
      <sheetData sheetId="5727" refreshError="1"/>
      <sheetData sheetId="5728" refreshError="1"/>
      <sheetData sheetId="5729" refreshError="1"/>
      <sheetData sheetId="5730" refreshError="1"/>
      <sheetData sheetId="5731" refreshError="1"/>
      <sheetData sheetId="5732" refreshError="1"/>
      <sheetData sheetId="5733" refreshError="1"/>
      <sheetData sheetId="5734" refreshError="1"/>
      <sheetData sheetId="5735" refreshError="1"/>
      <sheetData sheetId="5736" refreshError="1"/>
      <sheetData sheetId="5737" refreshError="1"/>
      <sheetData sheetId="5738" refreshError="1"/>
      <sheetData sheetId="5739" refreshError="1"/>
      <sheetData sheetId="5740" refreshError="1"/>
      <sheetData sheetId="5741" refreshError="1"/>
      <sheetData sheetId="5742" refreshError="1"/>
      <sheetData sheetId="5743" refreshError="1"/>
      <sheetData sheetId="5744" refreshError="1"/>
      <sheetData sheetId="5745" refreshError="1"/>
      <sheetData sheetId="5746" refreshError="1"/>
      <sheetData sheetId="5747" refreshError="1"/>
      <sheetData sheetId="5748" refreshError="1"/>
      <sheetData sheetId="5749" refreshError="1"/>
      <sheetData sheetId="5750" refreshError="1"/>
      <sheetData sheetId="5751" refreshError="1"/>
      <sheetData sheetId="5752" refreshError="1"/>
      <sheetData sheetId="5753" refreshError="1"/>
      <sheetData sheetId="5754" refreshError="1"/>
      <sheetData sheetId="5755" refreshError="1"/>
      <sheetData sheetId="5756" refreshError="1"/>
      <sheetData sheetId="5757" refreshError="1"/>
      <sheetData sheetId="5758" refreshError="1"/>
      <sheetData sheetId="5759" refreshError="1"/>
      <sheetData sheetId="5760" refreshError="1"/>
      <sheetData sheetId="5761" refreshError="1"/>
      <sheetData sheetId="5762" refreshError="1"/>
      <sheetData sheetId="5763" refreshError="1"/>
      <sheetData sheetId="5764" refreshError="1"/>
      <sheetData sheetId="5765" refreshError="1"/>
      <sheetData sheetId="5766" refreshError="1"/>
      <sheetData sheetId="5767" refreshError="1"/>
      <sheetData sheetId="5768" refreshError="1"/>
      <sheetData sheetId="5769" refreshError="1"/>
      <sheetData sheetId="5770" refreshError="1"/>
      <sheetData sheetId="5771" refreshError="1"/>
      <sheetData sheetId="5772" refreshError="1"/>
      <sheetData sheetId="5773" refreshError="1"/>
      <sheetData sheetId="5774" refreshError="1"/>
      <sheetData sheetId="5775" refreshError="1"/>
      <sheetData sheetId="5776" refreshError="1"/>
      <sheetData sheetId="5777" refreshError="1"/>
      <sheetData sheetId="5778" refreshError="1"/>
      <sheetData sheetId="5779" refreshError="1"/>
      <sheetData sheetId="5780" refreshError="1"/>
      <sheetData sheetId="5781" refreshError="1"/>
      <sheetData sheetId="5782" refreshError="1"/>
      <sheetData sheetId="5783" refreshError="1"/>
      <sheetData sheetId="5784" refreshError="1"/>
      <sheetData sheetId="5785" refreshError="1"/>
      <sheetData sheetId="5786" refreshError="1"/>
      <sheetData sheetId="5787" refreshError="1"/>
      <sheetData sheetId="5788" refreshError="1"/>
      <sheetData sheetId="5789" refreshError="1"/>
      <sheetData sheetId="5790" refreshError="1"/>
      <sheetData sheetId="5791" refreshError="1"/>
      <sheetData sheetId="5792" refreshError="1"/>
      <sheetData sheetId="5793" refreshError="1"/>
      <sheetData sheetId="5794" refreshError="1"/>
      <sheetData sheetId="5795" refreshError="1"/>
      <sheetData sheetId="5796" refreshError="1"/>
      <sheetData sheetId="5797" refreshError="1"/>
      <sheetData sheetId="5798" refreshError="1"/>
      <sheetData sheetId="5799" refreshError="1"/>
      <sheetData sheetId="5800" refreshError="1"/>
      <sheetData sheetId="5801" refreshError="1"/>
      <sheetData sheetId="5802" refreshError="1"/>
      <sheetData sheetId="5803" refreshError="1"/>
      <sheetData sheetId="5804" refreshError="1"/>
      <sheetData sheetId="5805" refreshError="1"/>
      <sheetData sheetId="5806" refreshError="1"/>
      <sheetData sheetId="5807" refreshError="1"/>
      <sheetData sheetId="5808" refreshError="1"/>
      <sheetData sheetId="5809" refreshError="1"/>
      <sheetData sheetId="5810" refreshError="1"/>
      <sheetData sheetId="5811" refreshError="1"/>
      <sheetData sheetId="5812" refreshError="1"/>
      <sheetData sheetId="5813" refreshError="1"/>
      <sheetData sheetId="5814" refreshError="1"/>
      <sheetData sheetId="5815" refreshError="1"/>
      <sheetData sheetId="5816" refreshError="1"/>
      <sheetData sheetId="5817" refreshError="1"/>
      <sheetData sheetId="5818" refreshError="1"/>
      <sheetData sheetId="5819" refreshError="1"/>
      <sheetData sheetId="5820" refreshError="1"/>
      <sheetData sheetId="5821" refreshError="1"/>
      <sheetData sheetId="5822" refreshError="1"/>
      <sheetData sheetId="5823" refreshError="1"/>
      <sheetData sheetId="5824" refreshError="1"/>
      <sheetData sheetId="5825" refreshError="1"/>
      <sheetData sheetId="5826" refreshError="1"/>
      <sheetData sheetId="5827" refreshError="1"/>
      <sheetData sheetId="5828" refreshError="1"/>
      <sheetData sheetId="5829" refreshError="1"/>
      <sheetData sheetId="5830" refreshError="1"/>
      <sheetData sheetId="5831" refreshError="1"/>
      <sheetData sheetId="5832" refreshError="1"/>
      <sheetData sheetId="5833" refreshError="1"/>
      <sheetData sheetId="5834" refreshError="1"/>
      <sheetData sheetId="5835" refreshError="1"/>
      <sheetData sheetId="5836" refreshError="1"/>
      <sheetData sheetId="5837" refreshError="1"/>
      <sheetData sheetId="5838" refreshError="1"/>
      <sheetData sheetId="5839" refreshError="1"/>
      <sheetData sheetId="5840"/>
      <sheetData sheetId="5841"/>
      <sheetData sheetId="5842" refreshError="1"/>
      <sheetData sheetId="5843" refreshError="1"/>
      <sheetData sheetId="5844" refreshError="1"/>
      <sheetData sheetId="5845" refreshError="1"/>
      <sheetData sheetId="5846" refreshError="1"/>
      <sheetData sheetId="5847" refreshError="1"/>
      <sheetData sheetId="5848" refreshError="1"/>
      <sheetData sheetId="5849" refreshError="1"/>
      <sheetData sheetId="5850" refreshError="1"/>
      <sheetData sheetId="5851" refreshError="1"/>
      <sheetData sheetId="5852" refreshError="1"/>
      <sheetData sheetId="5853" refreshError="1"/>
      <sheetData sheetId="5854" refreshError="1"/>
      <sheetData sheetId="5855" refreshError="1"/>
      <sheetData sheetId="5856" refreshError="1"/>
      <sheetData sheetId="5857" refreshError="1"/>
      <sheetData sheetId="5858" refreshError="1"/>
      <sheetData sheetId="5859" refreshError="1"/>
      <sheetData sheetId="5860" refreshError="1"/>
      <sheetData sheetId="5861" refreshError="1"/>
      <sheetData sheetId="5862" refreshError="1"/>
      <sheetData sheetId="5863" refreshError="1"/>
      <sheetData sheetId="5864" refreshError="1"/>
      <sheetData sheetId="5865" refreshError="1"/>
      <sheetData sheetId="5866" refreshError="1"/>
      <sheetData sheetId="5867" refreshError="1"/>
      <sheetData sheetId="5868" refreshError="1"/>
      <sheetData sheetId="5869" refreshError="1"/>
      <sheetData sheetId="5870" refreshError="1"/>
      <sheetData sheetId="5871" refreshError="1"/>
      <sheetData sheetId="5872" refreshError="1"/>
      <sheetData sheetId="5873" refreshError="1"/>
      <sheetData sheetId="5874" refreshError="1"/>
      <sheetData sheetId="5875" refreshError="1"/>
      <sheetData sheetId="5876" refreshError="1"/>
      <sheetData sheetId="5877" refreshError="1"/>
      <sheetData sheetId="5878" refreshError="1"/>
      <sheetData sheetId="5879" refreshError="1"/>
      <sheetData sheetId="5880" refreshError="1"/>
      <sheetData sheetId="5881" refreshError="1"/>
      <sheetData sheetId="5882" refreshError="1"/>
      <sheetData sheetId="5883" refreshError="1"/>
      <sheetData sheetId="5884" refreshError="1"/>
      <sheetData sheetId="5885" refreshError="1"/>
      <sheetData sheetId="5886" refreshError="1"/>
      <sheetData sheetId="5887" refreshError="1"/>
      <sheetData sheetId="5888" refreshError="1"/>
      <sheetData sheetId="5889" refreshError="1"/>
      <sheetData sheetId="5890" refreshError="1"/>
      <sheetData sheetId="5891" refreshError="1"/>
      <sheetData sheetId="5892" refreshError="1"/>
      <sheetData sheetId="5893" refreshError="1"/>
      <sheetData sheetId="5894" refreshError="1"/>
      <sheetData sheetId="5895" refreshError="1"/>
      <sheetData sheetId="5896" refreshError="1"/>
      <sheetData sheetId="5897" refreshError="1"/>
      <sheetData sheetId="5898" refreshError="1"/>
      <sheetData sheetId="5899" refreshError="1"/>
      <sheetData sheetId="5900" refreshError="1"/>
      <sheetData sheetId="5901" refreshError="1"/>
      <sheetData sheetId="5902" refreshError="1"/>
      <sheetData sheetId="5903" refreshError="1"/>
      <sheetData sheetId="5904" refreshError="1"/>
      <sheetData sheetId="5905" refreshError="1"/>
      <sheetData sheetId="5906" refreshError="1"/>
      <sheetData sheetId="5907" refreshError="1"/>
      <sheetData sheetId="5908" refreshError="1"/>
      <sheetData sheetId="5909" refreshError="1"/>
      <sheetData sheetId="5910" refreshError="1"/>
      <sheetData sheetId="5911" refreshError="1"/>
      <sheetData sheetId="5912" refreshError="1"/>
      <sheetData sheetId="5913" refreshError="1"/>
      <sheetData sheetId="5914" refreshError="1"/>
      <sheetData sheetId="5915" refreshError="1"/>
      <sheetData sheetId="5916" refreshError="1"/>
      <sheetData sheetId="5917" refreshError="1"/>
      <sheetData sheetId="5918" refreshError="1"/>
      <sheetData sheetId="5919" refreshError="1"/>
      <sheetData sheetId="5920" refreshError="1"/>
      <sheetData sheetId="5921" refreshError="1"/>
      <sheetData sheetId="5922" refreshError="1"/>
      <sheetData sheetId="5923" refreshError="1"/>
      <sheetData sheetId="5924" refreshError="1"/>
      <sheetData sheetId="5925" refreshError="1"/>
      <sheetData sheetId="5926" refreshError="1"/>
      <sheetData sheetId="5927" refreshError="1"/>
      <sheetData sheetId="5928" refreshError="1"/>
      <sheetData sheetId="5929" refreshError="1"/>
      <sheetData sheetId="5930" refreshError="1"/>
      <sheetData sheetId="5931" refreshError="1"/>
      <sheetData sheetId="5932" refreshError="1"/>
      <sheetData sheetId="5933" refreshError="1"/>
      <sheetData sheetId="5934" refreshError="1"/>
      <sheetData sheetId="5935" refreshError="1"/>
      <sheetData sheetId="5936" refreshError="1"/>
      <sheetData sheetId="5937" refreshError="1"/>
      <sheetData sheetId="5938" refreshError="1"/>
      <sheetData sheetId="5939" refreshError="1"/>
      <sheetData sheetId="5940" refreshError="1"/>
      <sheetData sheetId="5941" refreshError="1"/>
      <sheetData sheetId="5942" refreshError="1"/>
      <sheetData sheetId="5943" refreshError="1"/>
      <sheetData sheetId="5944" refreshError="1"/>
      <sheetData sheetId="5945" refreshError="1"/>
      <sheetData sheetId="5946" refreshError="1"/>
      <sheetData sheetId="5947" refreshError="1"/>
      <sheetData sheetId="5948" refreshError="1"/>
      <sheetData sheetId="5949" refreshError="1"/>
      <sheetData sheetId="5950" refreshError="1"/>
      <sheetData sheetId="5951" refreshError="1"/>
      <sheetData sheetId="5952"/>
      <sheetData sheetId="5953"/>
      <sheetData sheetId="5954"/>
      <sheetData sheetId="5955"/>
      <sheetData sheetId="5956" refreshError="1"/>
      <sheetData sheetId="5957" refreshError="1"/>
      <sheetData sheetId="5958" refreshError="1"/>
      <sheetData sheetId="5959" refreshError="1"/>
      <sheetData sheetId="5960" refreshError="1"/>
      <sheetData sheetId="5961" refreshError="1"/>
      <sheetData sheetId="5962" refreshError="1"/>
      <sheetData sheetId="5963" refreshError="1"/>
      <sheetData sheetId="5964" refreshError="1"/>
      <sheetData sheetId="5965" refreshError="1"/>
      <sheetData sheetId="5966" refreshError="1"/>
      <sheetData sheetId="5967" refreshError="1"/>
      <sheetData sheetId="5968" refreshError="1"/>
      <sheetData sheetId="5969" refreshError="1"/>
      <sheetData sheetId="5970" refreshError="1"/>
      <sheetData sheetId="5971" refreshError="1"/>
      <sheetData sheetId="5972" refreshError="1"/>
      <sheetData sheetId="5973" refreshError="1"/>
      <sheetData sheetId="5974" refreshError="1"/>
      <sheetData sheetId="5975" refreshError="1"/>
      <sheetData sheetId="5976" refreshError="1"/>
      <sheetData sheetId="5977" refreshError="1"/>
      <sheetData sheetId="5978" refreshError="1"/>
      <sheetData sheetId="5979" refreshError="1"/>
      <sheetData sheetId="5980" refreshError="1"/>
      <sheetData sheetId="5981" refreshError="1"/>
      <sheetData sheetId="5982" refreshError="1"/>
      <sheetData sheetId="5983" refreshError="1"/>
      <sheetData sheetId="5984" refreshError="1"/>
      <sheetData sheetId="5985" refreshError="1"/>
      <sheetData sheetId="5986" refreshError="1"/>
      <sheetData sheetId="5987" refreshError="1"/>
      <sheetData sheetId="5988" refreshError="1"/>
      <sheetData sheetId="5989" refreshError="1"/>
      <sheetData sheetId="5990" refreshError="1"/>
      <sheetData sheetId="5991" refreshError="1"/>
      <sheetData sheetId="5992" refreshError="1"/>
      <sheetData sheetId="5993" refreshError="1"/>
      <sheetData sheetId="5994" refreshError="1"/>
      <sheetData sheetId="5995" refreshError="1"/>
      <sheetData sheetId="5996" refreshError="1"/>
      <sheetData sheetId="5997" refreshError="1"/>
      <sheetData sheetId="5998" refreshError="1"/>
      <sheetData sheetId="5999" refreshError="1"/>
      <sheetData sheetId="6000" refreshError="1"/>
      <sheetData sheetId="6001" refreshError="1"/>
      <sheetData sheetId="6002" refreshError="1"/>
      <sheetData sheetId="6003" refreshError="1"/>
      <sheetData sheetId="6004" refreshError="1"/>
      <sheetData sheetId="6005" refreshError="1"/>
      <sheetData sheetId="6006" refreshError="1"/>
      <sheetData sheetId="6007" refreshError="1"/>
      <sheetData sheetId="6008" refreshError="1"/>
      <sheetData sheetId="6009" refreshError="1"/>
      <sheetData sheetId="6010" refreshError="1"/>
      <sheetData sheetId="6011" refreshError="1"/>
      <sheetData sheetId="6012" refreshError="1"/>
      <sheetData sheetId="6013" refreshError="1"/>
      <sheetData sheetId="6014" refreshError="1"/>
      <sheetData sheetId="6015" refreshError="1"/>
      <sheetData sheetId="6016" refreshError="1"/>
      <sheetData sheetId="6017" refreshError="1"/>
      <sheetData sheetId="6018" refreshError="1"/>
      <sheetData sheetId="6019" refreshError="1"/>
      <sheetData sheetId="6020" refreshError="1"/>
      <sheetData sheetId="6021" refreshError="1"/>
      <sheetData sheetId="6022" refreshError="1"/>
      <sheetData sheetId="6023" refreshError="1"/>
      <sheetData sheetId="6024" refreshError="1"/>
      <sheetData sheetId="6025" refreshError="1"/>
      <sheetData sheetId="6026" refreshError="1"/>
      <sheetData sheetId="6027" refreshError="1"/>
      <sheetData sheetId="6028" refreshError="1"/>
      <sheetData sheetId="6029" refreshError="1"/>
      <sheetData sheetId="6030" refreshError="1"/>
      <sheetData sheetId="6031" refreshError="1"/>
      <sheetData sheetId="6032" refreshError="1"/>
      <sheetData sheetId="6033" refreshError="1"/>
      <sheetData sheetId="6034" refreshError="1"/>
      <sheetData sheetId="6035" refreshError="1"/>
      <sheetData sheetId="6036" refreshError="1"/>
      <sheetData sheetId="6037" refreshError="1"/>
      <sheetData sheetId="6038" refreshError="1"/>
      <sheetData sheetId="6039" refreshError="1"/>
      <sheetData sheetId="6040" refreshError="1"/>
      <sheetData sheetId="6041" refreshError="1"/>
      <sheetData sheetId="6042" refreshError="1"/>
      <sheetData sheetId="6043" refreshError="1"/>
      <sheetData sheetId="6044" refreshError="1"/>
      <sheetData sheetId="6045" refreshError="1"/>
      <sheetData sheetId="6046" refreshError="1"/>
      <sheetData sheetId="6047" refreshError="1"/>
      <sheetData sheetId="6048" refreshError="1"/>
      <sheetData sheetId="6049" refreshError="1"/>
      <sheetData sheetId="6050" refreshError="1"/>
      <sheetData sheetId="6051" refreshError="1"/>
      <sheetData sheetId="6052" refreshError="1"/>
      <sheetData sheetId="6053" refreshError="1"/>
      <sheetData sheetId="6054" refreshError="1"/>
      <sheetData sheetId="6055" refreshError="1"/>
      <sheetData sheetId="6056" refreshError="1"/>
      <sheetData sheetId="6057" refreshError="1"/>
      <sheetData sheetId="6058" refreshError="1"/>
      <sheetData sheetId="6059" refreshError="1"/>
      <sheetData sheetId="6060"/>
      <sheetData sheetId="6061" refreshError="1"/>
      <sheetData sheetId="6062" refreshError="1"/>
      <sheetData sheetId="6063" refreshError="1"/>
      <sheetData sheetId="6064" refreshError="1"/>
      <sheetData sheetId="6065" refreshError="1"/>
      <sheetData sheetId="6066" refreshError="1"/>
      <sheetData sheetId="6067" refreshError="1"/>
      <sheetData sheetId="6068" refreshError="1"/>
      <sheetData sheetId="6069" refreshError="1"/>
      <sheetData sheetId="6070" refreshError="1"/>
      <sheetData sheetId="6071" refreshError="1"/>
      <sheetData sheetId="6072" refreshError="1"/>
      <sheetData sheetId="6073" refreshError="1"/>
      <sheetData sheetId="6074" refreshError="1"/>
      <sheetData sheetId="6075" refreshError="1"/>
      <sheetData sheetId="6076" refreshError="1"/>
      <sheetData sheetId="6077" refreshError="1"/>
      <sheetData sheetId="6078" refreshError="1"/>
      <sheetData sheetId="6079" refreshError="1"/>
      <sheetData sheetId="6080" refreshError="1"/>
      <sheetData sheetId="6081" refreshError="1"/>
      <sheetData sheetId="6082" refreshError="1"/>
      <sheetData sheetId="6083" refreshError="1"/>
      <sheetData sheetId="6084" refreshError="1"/>
      <sheetData sheetId="6085" refreshError="1"/>
      <sheetData sheetId="6086" refreshError="1"/>
      <sheetData sheetId="6087" refreshError="1"/>
      <sheetData sheetId="6088" refreshError="1"/>
      <sheetData sheetId="6089" refreshError="1"/>
      <sheetData sheetId="6090" refreshError="1"/>
      <sheetData sheetId="6091" refreshError="1"/>
      <sheetData sheetId="6092" refreshError="1"/>
      <sheetData sheetId="6093" refreshError="1"/>
      <sheetData sheetId="6094" refreshError="1"/>
      <sheetData sheetId="6095" refreshError="1"/>
      <sheetData sheetId="6096" refreshError="1"/>
      <sheetData sheetId="6097" refreshError="1"/>
      <sheetData sheetId="6098" refreshError="1"/>
      <sheetData sheetId="6099" refreshError="1"/>
      <sheetData sheetId="6100" refreshError="1"/>
      <sheetData sheetId="6101" refreshError="1"/>
      <sheetData sheetId="6102" refreshError="1"/>
      <sheetData sheetId="6103" refreshError="1"/>
      <sheetData sheetId="6104" refreshError="1"/>
      <sheetData sheetId="6105" refreshError="1"/>
      <sheetData sheetId="6106" refreshError="1"/>
      <sheetData sheetId="6107" refreshError="1"/>
      <sheetData sheetId="6108" refreshError="1"/>
      <sheetData sheetId="6109" refreshError="1"/>
      <sheetData sheetId="6110" refreshError="1"/>
      <sheetData sheetId="6111" refreshError="1"/>
      <sheetData sheetId="6112" refreshError="1"/>
      <sheetData sheetId="6113" refreshError="1"/>
      <sheetData sheetId="6114" refreshError="1"/>
      <sheetData sheetId="6115" refreshError="1"/>
      <sheetData sheetId="6116" refreshError="1"/>
      <sheetData sheetId="6117" refreshError="1"/>
      <sheetData sheetId="6118" refreshError="1"/>
      <sheetData sheetId="6119" refreshError="1"/>
      <sheetData sheetId="6120" refreshError="1"/>
      <sheetData sheetId="6121" refreshError="1"/>
      <sheetData sheetId="6122" refreshError="1"/>
      <sheetData sheetId="6123" refreshError="1"/>
      <sheetData sheetId="6124" refreshError="1"/>
      <sheetData sheetId="6125"/>
      <sheetData sheetId="6126" refreshError="1"/>
      <sheetData sheetId="6127" refreshError="1"/>
      <sheetData sheetId="6128" refreshError="1"/>
      <sheetData sheetId="6129" refreshError="1"/>
      <sheetData sheetId="6130" refreshError="1"/>
      <sheetData sheetId="6131" refreshError="1"/>
      <sheetData sheetId="6132" refreshError="1"/>
      <sheetData sheetId="6133" refreshError="1"/>
      <sheetData sheetId="6134" refreshError="1"/>
      <sheetData sheetId="6135" refreshError="1"/>
      <sheetData sheetId="6136" refreshError="1"/>
      <sheetData sheetId="6137" refreshError="1"/>
      <sheetData sheetId="6138" refreshError="1"/>
      <sheetData sheetId="6139" refreshError="1"/>
      <sheetData sheetId="6140" refreshError="1"/>
      <sheetData sheetId="6141" refreshError="1"/>
      <sheetData sheetId="6142" refreshError="1"/>
      <sheetData sheetId="6143" refreshError="1"/>
      <sheetData sheetId="6144" refreshError="1"/>
      <sheetData sheetId="6145" refreshError="1"/>
      <sheetData sheetId="6146" refreshError="1"/>
      <sheetData sheetId="6147" refreshError="1"/>
      <sheetData sheetId="6148" refreshError="1"/>
      <sheetData sheetId="6149" refreshError="1"/>
      <sheetData sheetId="6150" refreshError="1"/>
      <sheetData sheetId="6151" refreshError="1"/>
      <sheetData sheetId="6152" refreshError="1"/>
      <sheetData sheetId="6153" refreshError="1"/>
      <sheetData sheetId="6154" refreshError="1"/>
      <sheetData sheetId="6155" refreshError="1"/>
      <sheetData sheetId="6156" refreshError="1"/>
      <sheetData sheetId="6157" refreshError="1"/>
      <sheetData sheetId="6158" refreshError="1"/>
      <sheetData sheetId="6159" refreshError="1"/>
      <sheetData sheetId="6160" refreshError="1"/>
      <sheetData sheetId="6161" refreshError="1"/>
      <sheetData sheetId="6162" refreshError="1"/>
      <sheetData sheetId="6163" refreshError="1"/>
      <sheetData sheetId="6164" refreshError="1"/>
      <sheetData sheetId="6165" refreshError="1"/>
      <sheetData sheetId="6166" refreshError="1"/>
      <sheetData sheetId="6167" refreshError="1"/>
      <sheetData sheetId="6168" refreshError="1"/>
      <sheetData sheetId="6169" refreshError="1"/>
      <sheetData sheetId="6170" refreshError="1"/>
      <sheetData sheetId="6171" refreshError="1"/>
      <sheetData sheetId="6172" refreshError="1"/>
      <sheetData sheetId="6173" refreshError="1"/>
      <sheetData sheetId="6174" refreshError="1"/>
      <sheetData sheetId="6175" refreshError="1"/>
      <sheetData sheetId="6176" refreshError="1"/>
      <sheetData sheetId="6177" refreshError="1"/>
      <sheetData sheetId="6178" refreshError="1"/>
      <sheetData sheetId="6179" refreshError="1"/>
      <sheetData sheetId="6180" refreshError="1"/>
      <sheetData sheetId="6181" refreshError="1"/>
      <sheetData sheetId="6182" refreshError="1"/>
      <sheetData sheetId="6183" refreshError="1"/>
      <sheetData sheetId="6184" refreshError="1"/>
      <sheetData sheetId="6185" refreshError="1"/>
      <sheetData sheetId="6186" refreshError="1"/>
      <sheetData sheetId="6187" refreshError="1"/>
      <sheetData sheetId="6188" refreshError="1"/>
      <sheetData sheetId="6189" refreshError="1"/>
      <sheetData sheetId="6190" refreshError="1"/>
      <sheetData sheetId="6191" refreshError="1"/>
      <sheetData sheetId="6192" refreshError="1"/>
      <sheetData sheetId="6193" refreshError="1"/>
      <sheetData sheetId="6194" refreshError="1"/>
      <sheetData sheetId="6195" refreshError="1"/>
      <sheetData sheetId="6196" refreshError="1"/>
      <sheetData sheetId="6197" refreshError="1"/>
      <sheetData sheetId="6198" refreshError="1"/>
      <sheetData sheetId="6199" refreshError="1"/>
      <sheetData sheetId="6200" refreshError="1"/>
      <sheetData sheetId="6201" refreshError="1"/>
      <sheetData sheetId="6202" refreshError="1"/>
      <sheetData sheetId="6203" refreshError="1"/>
      <sheetData sheetId="6204" refreshError="1"/>
      <sheetData sheetId="6205" refreshError="1"/>
      <sheetData sheetId="6206" refreshError="1"/>
      <sheetData sheetId="6207" refreshError="1"/>
      <sheetData sheetId="6208" refreshError="1"/>
      <sheetData sheetId="6209" refreshError="1"/>
      <sheetData sheetId="6210" refreshError="1"/>
      <sheetData sheetId="6211" refreshError="1"/>
      <sheetData sheetId="6212" refreshError="1"/>
      <sheetData sheetId="6213" refreshError="1"/>
      <sheetData sheetId="6214" refreshError="1"/>
      <sheetData sheetId="6215" refreshError="1"/>
      <sheetData sheetId="6216" refreshError="1"/>
      <sheetData sheetId="6217" refreshError="1"/>
      <sheetData sheetId="6218" refreshError="1"/>
      <sheetData sheetId="6219" refreshError="1"/>
      <sheetData sheetId="6220" refreshError="1"/>
      <sheetData sheetId="6221" refreshError="1"/>
      <sheetData sheetId="6222" refreshError="1"/>
      <sheetData sheetId="6223" refreshError="1"/>
      <sheetData sheetId="6224" refreshError="1"/>
      <sheetData sheetId="6225" refreshError="1"/>
      <sheetData sheetId="6226" refreshError="1"/>
      <sheetData sheetId="6227" refreshError="1"/>
      <sheetData sheetId="6228" refreshError="1"/>
      <sheetData sheetId="6229" refreshError="1"/>
      <sheetData sheetId="6230" refreshError="1"/>
      <sheetData sheetId="6231" refreshError="1"/>
      <sheetData sheetId="6232" refreshError="1"/>
      <sheetData sheetId="6233" refreshError="1"/>
      <sheetData sheetId="6234" refreshError="1"/>
      <sheetData sheetId="6235" refreshError="1"/>
      <sheetData sheetId="6236" refreshError="1"/>
      <sheetData sheetId="6237" refreshError="1"/>
      <sheetData sheetId="6238" refreshError="1"/>
      <sheetData sheetId="6239" refreshError="1"/>
      <sheetData sheetId="6240" refreshError="1"/>
      <sheetData sheetId="6241" refreshError="1"/>
      <sheetData sheetId="6242" refreshError="1"/>
      <sheetData sheetId="6243" refreshError="1"/>
      <sheetData sheetId="6244" refreshError="1"/>
      <sheetData sheetId="6245" refreshError="1"/>
      <sheetData sheetId="6246" refreshError="1"/>
      <sheetData sheetId="6247" refreshError="1"/>
      <sheetData sheetId="6248" refreshError="1"/>
      <sheetData sheetId="6249" refreshError="1"/>
      <sheetData sheetId="6250" refreshError="1"/>
      <sheetData sheetId="6251" refreshError="1"/>
      <sheetData sheetId="6252" refreshError="1"/>
      <sheetData sheetId="6253" refreshError="1"/>
      <sheetData sheetId="6254" refreshError="1"/>
      <sheetData sheetId="6255" refreshError="1"/>
      <sheetData sheetId="6256" refreshError="1"/>
      <sheetData sheetId="6257" refreshError="1"/>
      <sheetData sheetId="6258" refreshError="1"/>
      <sheetData sheetId="6259" refreshError="1"/>
      <sheetData sheetId="6260" refreshError="1"/>
      <sheetData sheetId="6261" refreshError="1"/>
      <sheetData sheetId="6262" refreshError="1"/>
      <sheetData sheetId="6263" refreshError="1"/>
      <sheetData sheetId="6264" refreshError="1"/>
      <sheetData sheetId="6265" refreshError="1"/>
      <sheetData sheetId="6266" refreshError="1"/>
      <sheetData sheetId="6267" refreshError="1"/>
      <sheetData sheetId="6268" refreshError="1"/>
      <sheetData sheetId="6269" refreshError="1"/>
      <sheetData sheetId="6270" refreshError="1"/>
      <sheetData sheetId="6271" refreshError="1"/>
      <sheetData sheetId="6272" refreshError="1"/>
      <sheetData sheetId="6273" refreshError="1"/>
      <sheetData sheetId="6274" refreshError="1"/>
      <sheetData sheetId="6275" refreshError="1"/>
      <sheetData sheetId="6276" refreshError="1"/>
      <sheetData sheetId="6277" refreshError="1"/>
      <sheetData sheetId="6278" refreshError="1"/>
      <sheetData sheetId="6279" refreshError="1"/>
      <sheetData sheetId="6280" refreshError="1"/>
      <sheetData sheetId="6281" refreshError="1"/>
      <sheetData sheetId="6282" refreshError="1"/>
      <sheetData sheetId="6283" refreshError="1"/>
      <sheetData sheetId="6284" refreshError="1"/>
      <sheetData sheetId="6285" refreshError="1"/>
      <sheetData sheetId="6286" refreshError="1"/>
      <sheetData sheetId="6287" refreshError="1"/>
      <sheetData sheetId="6288" refreshError="1"/>
      <sheetData sheetId="6289" refreshError="1"/>
      <sheetData sheetId="6290" refreshError="1"/>
      <sheetData sheetId="6291" refreshError="1"/>
      <sheetData sheetId="6292" refreshError="1"/>
      <sheetData sheetId="6293" refreshError="1"/>
      <sheetData sheetId="6294" refreshError="1"/>
      <sheetData sheetId="6295" refreshError="1"/>
      <sheetData sheetId="6296" refreshError="1"/>
      <sheetData sheetId="6297" refreshError="1"/>
      <sheetData sheetId="6298" refreshError="1"/>
      <sheetData sheetId="6299" refreshError="1"/>
      <sheetData sheetId="6300" refreshError="1"/>
      <sheetData sheetId="6301" refreshError="1"/>
      <sheetData sheetId="6302" refreshError="1"/>
      <sheetData sheetId="6303" refreshError="1"/>
      <sheetData sheetId="6304" refreshError="1"/>
      <sheetData sheetId="6305" refreshError="1"/>
      <sheetData sheetId="6306" refreshError="1"/>
      <sheetData sheetId="6307" refreshError="1"/>
      <sheetData sheetId="6308" refreshError="1"/>
      <sheetData sheetId="6309" refreshError="1"/>
      <sheetData sheetId="6310" refreshError="1"/>
      <sheetData sheetId="6311" refreshError="1"/>
      <sheetData sheetId="6312" refreshError="1"/>
      <sheetData sheetId="6313" refreshError="1"/>
      <sheetData sheetId="6314" refreshError="1"/>
      <sheetData sheetId="6315" refreshError="1"/>
      <sheetData sheetId="6316" refreshError="1"/>
      <sheetData sheetId="6317" refreshError="1"/>
      <sheetData sheetId="6318" refreshError="1"/>
      <sheetData sheetId="6319" refreshError="1"/>
      <sheetData sheetId="6320" refreshError="1"/>
      <sheetData sheetId="6321" refreshError="1"/>
      <sheetData sheetId="6322" refreshError="1"/>
      <sheetData sheetId="6323" refreshError="1"/>
      <sheetData sheetId="6324" refreshError="1"/>
      <sheetData sheetId="6325" refreshError="1"/>
      <sheetData sheetId="6326" refreshError="1"/>
      <sheetData sheetId="6327" refreshError="1"/>
      <sheetData sheetId="6328" refreshError="1"/>
      <sheetData sheetId="6329" refreshError="1"/>
      <sheetData sheetId="6330" refreshError="1"/>
      <sheetData sheetId="6331" refreshError="1"/>
      <sheetData sheetId="6332" refreshError="1"/>
      <sheetData sheetId="6333" refreshError="1"/>
      <sheetData sheetId="6334" refreshError="1"/>
      <sheetData sheetId="6335" refreshError="1"/>
      <sheetData sheetId="6336" refreshError="1"/>
      <sheetData sheetId="6337" refreshError="1"/>
      <sheetData sheetId="6338" refreshError="1"/>
      <sheetData sheetId="6339" refreshError="1"/>
      <sheetData sheetId="6340" refreshError="1"/>
      <sheetData sheetId="6341" refreshError="1"/>
      <sheetData sheetId="6342" refreshError="1"/>
      <sheetData sheetId="6343" refreshError="1"/>
      <sheetData sheetId="6344" refreshError="1"/>
      <sheetData sheetId="6345" refreshError="1"/>
      <sheetData sheetId="6346" refreshError="1"/>
      <sheetData sheetId="6347"/>
      <sheetData sheetId="6348" refreshError="1"/>
      <sheetData sheetId="6349" refreshError="1"/>
      <sheetData sheetId="6350" refreshError="1"/>
      <sheetData sheetId="6351" refreshError="1"/>
      <sheetData sheetId="6352" refreshError="1"/>
      <sheetData sheetId="6353" refreshError="1"/>
      <sheetData sheetId="6354" refreshError="1"/>
      <sheetData sheetId="6355" refreshError="1"/>
      <sheetData sheetId="6356" refreshError="1"/>
      <sheetData sheetId="6357" refreshError="1"/>
      <sheetData sheetId="6358" refreshError="1"/>
      <sheetData sheetId="6359" refreshError="1"/>
      <sheetData sheetId="6360" refreshError="1"/>
      <sheetData sheetId="6361" refreshError="1"/>
      <sheetData sheetId="6362" refreshError="1"/>
      <sheetData sheetId="6363" refreshError="1"/>
      <sheetData sheetId="6364" refreshError="1"/>
      <sheetData sheetId="6365" refreshError="1"/>
      <sheetData sheetId="6366" refreshError="1"/>
      <sheetData sheetId="6367"/>
      <sheetData sheetId="6368" refreshError="1"/>
      <sheetData sheetId="6369" refreshError="1"/>
      <sheetData sheetId="6370" refreshError="1"/>
      <sheetData sheetId="6371" refreshError="1"/>
      <sheetData sheetId="6372" refreshError="1"/>
      <sheetData sheetId="6373" refreshError="1"/>
      <sheetData sheetId="6374" refreshError="1"/>
      <sheetData sheetId="6375" refreshError="1"/>
      <sheetData sheetId="6376" refreshError="1"/>
      <sheetData sheetId="6377" refreshError="1"/>
      <sheetData sheetId="6378" refreshError="1"/>
      <sheetData sheetId="6379" refreshError="1"/>
      <sheetData sheetId="6380" refreshError="1"/>
      <sheetData sheetId="6381"/>
      <sheetData sheetId="6382" refreshError="1"/>
      <sheetData sheetId="6383" refreshError="1"/>
      <sheetData sheetId="6384" refreshError="1"/>
      <sheetData sheetId="6385" refreshError="1"/>
      <sheetData sheetId="6386" refreshError="1"/>
      <sheetData sheetId="6387" refreshError="1"/>
      <sheetData sheetId="6388" refreshError="1"/>
      <sheetData sheetId="6389" refreshError="1"/>
      <sheetData sheetId="6390" refreshError="1"/>
      <sheetData sheetId="6391" refreshError="1"/>
      <sheetData sheetId="6392" refreshError="1"/>
      <sheetData sheetId="6393" refreshError="1"/>
      <sheetData sheetId="6394" refreshError="1"/>
      <sheetData sheetId="6395" refreshError="1"/>
      <sheetData sheetId="6396" refreshError="1"/>
      <sheetData sheetId="6397" refreshError="1"/>
      <sheetData sheetId="6398" refreshError="1"/>
      <sheetData sheetId="6399" refreshError="1"/>
      <sheetData sheetId="6400" refreshError="1"/>
      <sheetData sheetId="6401" refreshError="1"/>
      <sheetData sheetId="6402" refreshError="1"/>
      <sheetData sheetId="6403" refreshError="1"/>
      <sheetData sheetId="6404" refreshError="1"/>
      <sheetData sheetId="6405" refreshError="1"/>
      <sheetData sheetId="6406" refreshError="1"/>
      <sheetData sheetId="6407" refreshError="1"/>
      <sheetData sheetId="6408" refreshError="1"/>
      <sheetData sheetId="6409" refreshError="1"/>
      <sheetData sheetId="6410" refreshError="1"/>
      <sheetData sheetId="6411" refreshError="1"/>
      <sheetData sheetId="6412" refreshError="1"/>
      <sheetData sheetId="6413" refreshError="1"/>
      <sheetData sheetId="6414" refreshError="1"/>
      <sheetData sheetId="6415" refreshError="1"/>
      <sheetData sheetId="6416" refreshError="1"/>
      <sheetData sheetId="6417" refreshError="1"/>
      <sheetData sheetId="6418" refreshError="1"/>
      <sheetData sheetId="6419" refreshError="1"/>
      <sheetData sheetId="6420" refreshError="1"/>
      <sheetData sheetId="6421" refreshError="1"/>
      <sheetData sheetId="6422" refreshError="1"/>
      <sheetData sheetId="6423" refreshError="1"/>
      <sheetData sheetId="6424" refreshError="1"/>
      <sheetData sheetId="6425" refreshError="1"/>
      <sheetData sheetId="6426" refreshError="1"/>
      <sheetData sheetId="6427" refreshError="1"/>
      <sheetData sheetId="6428" refreshError="1"/>
      <sheetData sheetId="6429" refreshError="1"/>
      <sheetData sheetId="6430" refreshError="1"/>
      <sheetData sheetId="6431" refreshError="1"/>
      <sheetData sheetId="6432" refreshError="1"/>
      <sheetData sheetId="6433" refreshError="1"/>
      <sheetData sheetId="6434" refreshError="1"/>
      <sheetData sheetId="6435" refreshError="1"/>
      <sheetData sheetId="6436" refreshError="1"/>
      <sheetData sheetId="6437" refreshError="1"/>
      <sheetData sheetId="6438" refreshError="1"/>
      <sheetData sheetId="6439" refreshError="1"/>
      <sheetData sheetId="6440" refreshError="1"/>
      <sheetData sheetId="6441" refreshError="1"/>
      <sheetData sheetId="6442" refreshError="1"/>
      <sheetData sheetId="6443" refreshError="1"/>
      <sheetData sheetId="6444" refreshError="1"/>
      <sheetData sheetId="6445" refreshError="1"/>
      <sheetData sheetId="6446" refreshError="1"/>
      <sheetData sheetId="6447" refreshError="1"/>
      <sheetData sheetId="6448" refreshError="1"/>
      <sheetData sheetId="6449" refreshError="1"/>
      <sheetData sheetId="6450" refreshError="1"/>
      <sheetData sheetId="6451" refreshError="1"/>
      <sheetData sheetId="6452" refreshError="1"/>
      <sheetData sheetId="6453" refreshError="1"/>
      <sheetData sheetId="6454"/>
      <sheetData sheetId="6455" refreshError="1"/>
      <sheetData sheetId="6456" refreshError="1"/>
      <sheetData sheetId="6457" refreshError="1"/>
      <sheetData sheetId="6458" refreshError="1"/>
      <sheetData sheetId="6459" refreshError="1"/>
      <sheetData sheetId="6460" refreshError="1"/>
      <sheetData sheetId="6461" refreshError="1"/>
      <sheetData sheetId="6462" refreshError="1"/>
      <sheetData sheetId="6463" refreshError="1"/>
      <sheetData sheetId="6464" refreshError="1"/>
      <sheetData sheetId="6465" refreshError="1"/>
      <sheetData sheetId="6466" refreshError="1"/>
      <sheetData sheetId="6467" refreshError="1"/>
      <sheetData sheetId="6468" refreshError="1"/>
      <sheetData sheetId="6469" refreshError="1"/>
      <sheetData sheetId="6470" refreshError="1"/>
      <sheetData sheetId="6471" refreshError="1"/>
      <sheetData sheetId="6472" refreshError="1"/>
      <sheetData sheetId="6473" refreshError="1"/>
      <sheetData sheetId="6474" refreshError="1"/>
      <sheetData sheetId="6475" refreshError="1"/>
      <sheetData sheetId="6476" refreshError="1"/>
      <sheetData sheetId="6477" refreshError="1"/>
      <sheetData sheetId="6478" refreshError="1"/>
      <sheetData sheetId="6479" refreshError="1"/>
      <sheetData sheetId="6480" refreshError="1"/>
      <sheetData sheetId="6481" refreshError="1"/>
      <sheetData sheetId="6482" refreshError="1"/>
      <sheetData sheetId="6483" refreshError="1"/>
      <sheetData sheetId="6484" refreshError="1"/>
      <sheetData sheetId="6485" refreshError="1"/>
      <sheetData sheetId="6486" refreshError="1"/>
      <sheetData sheetId="6487" refreshError="1"/>
      <sheetData sheetId="6488" refreshError="1"/>
      <sheetData sheetId="6489" refreshError="1"/>
      <sheetData sheetId="6490" refreshError="1"/>
      <sheetData sheetId="6491" refreshError="1"/>
      <sheetData sheetId="6492" refreshError="1"/>
      <sheetData sheetId="6493" refreshError="1"/>
      <sheetData sheetId="6494" refreshError="1"/>
      <sheetData sheetId="6495" refreshError="1"/>
      <sheetData sheetId="6496" refreshError="1"/>
      <sheetData sheetId="6497" refreshError="1"/>
      <sheetData sheetId="6498" refreshError="1"/>
      <sheetData sheetId="6499" refreshError="1"/>
      <sheetData sheetId="6500" refreshError="1"/>
      <sheetData sheetId="6501" refreshError="1"/>
      <sheetData sheetId="6502" refreshError="1"/>
      <sheetData sheetId="6503" refreshError="1"/>
      <sheetData sheetId="6504" refreshError="1"/>
      <sheetData sheetId="6505" refreshError="1"/>
      <sheetData sheetId="6506" refreshError="1"/>
      <sheetData sheetId="6507" refreshError="1"/>
      <sheetData sheetId="6508" refreshError="1"/>
      <sheetData sheetId="6509" refreshError="1"/>
      <sheetData sheetId="6510" refreshError="1"/>
      <sheetData sheetId="6511" refreshError="1"/>
      <sheetData sheetId="6512" refreshError="1"/>
      <sheetData sheetId="6513" refreshError="1"/>
      <sheetData sheetId="6514" refreshError="1"/>
      <sheetData sheetId="6515" refreshError="1"/>
      <sheetData sheetId="6516" refreshError="1"/>
      <sheetData sheetId="6517" refreshError="1"/>
      <sheetData sheetId="6518" refreshError="1"/>
      <sheetData sheetId="6519" refreshError="1"/>
      <sheetData sheetId="6520" refreshError="1"/>
      <sheetData sheetId="6521" refreshError="1"/>
      <sheetData sheetId="6522" refreshError="1"/>
      <sheetData sheetId="6523" refreshError="1"/>
      <sheetData sheetId="6524" refreshError="1"/>
      <sheetData sheetId="6525" refreshError="1"/>
      <sheetData sheetId="6526" refreshError="1"/>
      <sheetData sheetId="6527" refreshError="1"/>
      <sheetData sheetId="6528" refreshError="1"/>
      <sheetData sheetId="6529" refreshError="1"/>
      <sheetData sheetId="6530" refreshError="1"/>
      <sheetData sheetId="6531" refreshError="1"/>
      <sheetData sheetId="6532" refreshError="1"/>
      <sheetData sheetId="6533" refreshError="1"/>
      <sheetData sheetId="6534" refreshError="1"/>
      <sheetData sheetId="6535" refreshError="1"/>
      <sheetData sheetId="6536" refreshError="1"/>
      <sheetData sheetId="6537" refreshError="1"/>
      <sheetData sheetId="6538" refreshError="1"/>
      <sheetData sheetId="6539" refreshError="1"/>
      <sheetData sheetId="6540" refreshError="1"/>
      <sheetData sheetId="6541" refreshError="1"/>
      <sheetData sheetId="6542" refreshError="1"/>
      <sheetData sheetId="6543" refreshError="1"/>
      <sheetData sheetId="6544" refreshError="1"/>
      <sheetData sheetId="6545" refreshError="1"/>
      <sheetData sheetId="6546" refreshError="1"/>
      <sheetData sheetId="6547" refreshError="1"/>
      <sheetData sheetId="6548" refreshError="1"/>
      <sheetData sheetId="6549" refreshError="1"/>
      <sheetData sheetId="6550" refreshError="1"/>
      <sheetData sheetId="6551" refreshError="1"/>
      <sheetData sheetId="6552" refreshError="1"/>
      <sheetData sheetId="6553" refreshError="1"/>
      <sheetData sheetId="6554" refreshError="1"/>
      <sheetData sheetId="6555" refreshError="1"/>
      <sheetData sheetId="6556" refreshError="1"/>
      <sheetData sheetId="6557" refreshError="1"/>
      <sheetData sheetId="6558" refreshError="1"/>
      <sheetData sheetId="6559" refreshError="1"/>
      <sheetData sheetId="6560" refreshError="1"/>
      <sheetData sheetId="6561" refreshError="1"/>
      <sheetData sheetId="6562" refreshError="1"/>
      <sheetData sheetId="6563" refreshError="1"/>
      <sheetData sheetId="6564" refreshError="1"/>
      <sheetData sheetId="6565" refreshError="1"/>
      <sheetData sheetId="6566" refreshError="1"/>
      <sheetData sheetId="6567" refreshError="1"/>
      <sheetData sheetId="6568" refreshError="1"/>
      <sheetData sheetId="6569" refreshError="1"/>
      <sheetData sheetId="6570" refreshError="1"/>
      <sheetData sheetId="6571" refreshError="1"/>
      <sheetData sheetId="6572" refreshError="1"/>
      <sheetData sheetId="6573" refreshError="1"/>
      <sheetData sheetId="6574" refreshError="1"/>
      <sheetData sheetId="6575" refreshError="1"/>
      <sheetData sheetId="6576" refreshError="1"/>
      <sheetData sheetId="6577" refreshError="1"/>
      <sheetData sheetId="6578" refreshError="1"/>
      <sheetData sheetId="6579" refreshError="1"/>
      <sheetData sheetId="6580" refreshError="1"/>
      <sheetData sheetId="6581" refreshError="1"/>
      <sheetData sheetId="6582" refreshError="1"/>
      <sheetData sheetId="6583" refreshError="1"/>
      <sheetData sheetId="6584" refreshError="1"/>
      <sheetData sheetId="6585" refreshError="1"/>
      <sheetData sheetId="6586" refreshError="1"/>
      <sheetData sheetId="6587" refreshError="1"/>
      <sheetData sheetId="6588" refreshError="1"/>
      <sheetData sheetId="6589" refreshError="1"/>
      <sheetData sheetId="6590" refreshError="1"/>
      <sheetData sheetId="6591" refreshError="1"/>
      <sheetData sheetId="6592" refreshError="1"/>
      <sheetData sheetId="6593" refreshError="1"/>
      <sheetData sheetId="6594" refreshError="1"/>
      <sheetData sheetId="6595" refreshError="1"/>
      <sheetData sheetId="6596" refreshError="1"/>
      <sheetData sheetId="6597" refreshError="1"/>
      <sheetData sheetId="6598" refreshError="1"/>
      <sheetData sheetId="6599" refreshError="1"/>
      <sheetData sheetId="6600" refreshError="1"/>
      <sheetData sheetId="6601" refreshError="1"/>
      <sheetData sheetId="6602" refreshError="1"/>
      <sheetData sheetId="6603" refreshError="1"/>
      <sheetData sheetId="6604" refreshError="1"/>
      <sheetData sheetId="6605" refreshError="1"/>
      <sheetData sheetId="6606" refreshError="1"/>
      <sheetData sheetId="6607" refreshError="1"/>
      <sheetData sheetId="6608" refreshError="1"/>
      <sheetData sheetId="6609" refreshError="1"/>
      <sheetData sheetId="6610" refreshError="1"/>
      <sheetData sheetId="6611" refreshError="1"/>
      <sheetData sheetId="6612" refreshError="1"/>
      <sheetData sheetId="6613" refreshError="1"/>
      <sheetData sheetId="6614" refreshError="1"/>
      <sheetData sheetId="6615" refreshError="1"/>
      <sheetData sheetId="6616" refreshError="1"/>
      <sheetData sheetId="6617" refreshError="1"/>
      <sheetData sheetId="6618" refreshError="1"/>
      <sheetData sheetId="6619" refreshError="1"/>
      <sheetData sheetId="6620" refreshError="1"/>
      <sheetData sheetId="6621" refreshError="1"/>
      <sheetData sheetId="6622" refreshError="1"/>
      <sheetData sheetId="6623" refreshError="1"/>
      <sheetData sheetId="6624" refreshError="1"/>
      <sheetData sheetId="6625" refreshError="1"/>
      <sheetData sheetId="6626" refreshError="1"/>
      <sheetData sheetId="6627" refreshError="1"/>
      <sheetData sheetId="6628" refreshError="1"/>
      <sheetData sheetId="6629" refreshError="1"/>
      <sheetData sheetId="6630" refreshError="1"/>
      <sheetData sheetId="6631" refreshError="1"/>
      <sheetData sheetId="6632" refreshError="1"/>
      <sheetData sheetId="6633" refreshError="1"/>
      <sheetData sheetId="6634" refreshError="1"/>
      <sheetData sheetId="6635" refreshError="1"/>
      <sheetData sheetId="6636" refreshError="1"/>
      <sheetData sheetId="6637" refreshError="1"/>
      <sheetData sheetId="6638" refreshError="1"/>
      <sheetData sheetId="6639" refreshError="1"/>
      <sheetData sheetId="6640" refreshError="1"/>
      <sheetData sheetId="6641" refreshError="1"/>
      <sheetData sheetId="6642" refreshError="1"/>
      <sheetData sheetId="6643" refreshError="1"/>
      <sheetData sheetId="6644" refreshError="1"/>
      <sheetData sheetId="6645" refreshError="1"/>
      <sheetData sheetId="6646" refreshError="1"/>
      <sheetData sheetId="6647" refreshError="1"/>
      <sheetData sheetId="6648" refreshError="1"/>
      <sheetData sheetId="6649" refreshError="1"/>
      <sheetData sheetId="6650" refreshError="1"/>
      <sheetData sheetId="6651" refreshError="1"/>
      <sheetData sheetId="6652" refreshError="1"/>
      <sheetData sheetId="6653" refreshError="1"/>
      <sheetData sheetId="6654" refreshError="1"/>
      <sheetData sheetId="6655" refreshError="1"/>
      <sheetData sheetId="6656" refreshError="1"/>
      <sheetData sheetId="6657" refreshError="1"/>
      <sheetData sheetId="6658" refreshError="1"/>
      <sheetData sheetId="6659" refreshError="1"/>
      <sheetData sheetId="6660" refreshError="1"/>
      <sheetData sheetId="6661" refreshError="1"/>
      <sheetData sheetId="6662" refreshError="1"/>
      <sheetData sheetId="6663" refreshError="1"/>
      <sheetData sheetId="6664" refreshError="1"/>
      <sheetData sheetId="6665" refreshError="1"/>
      <sheetData sheetId="6666" refreshError="1"/>
      <sheetData sheetId="6667" refreshError="1"/>
      <sheetData sheetId="6668" refreshError="1"/>
      <sheetData sheetId="6669" refreshError="1"/>
      <sheetData sheetId="6670" refreshError="1"/>
      <sheetData sheetId="6671" refreshError="1"/>
      <sheetData sheetId="6672" refreshError="1"/>
      <sheetData sheetId="6673" refreshError="1"/>
      <sheetData sheetId="6674" refreshError="1"/>
      <sheetData sheetId="6675" refreshError="1"/>
      <sheetData sheetId="6676" refreshError="1"/>
      <sheetData sheetId="6677" refreshError="1"/>
      <sheetData sheetId="6678" refreshError="1"/>
      <sheetData sheetId="6679" refreshError="1"/>
      <sheetData sheetId="6680" refreshError="1"/>
      <sheetData sheetId="6681" refreshError="1"/>
      <sheetData sheetId="6682" refreshError="1"/>
      <sheetData sheetId="6683" refreshError="1"/>
      <sheetData sheetId="6684" refreshError="1"/>
      <sheetData sheetId="6685" refreshError="1"/>
      <sheetData sheetId="6686" refreshError="1"/>
      <sheetData sheetId="6687" refreshError="1"/>
      <sheetData sheetId="6688" refreshError="1"/>
      <sheetData sheetId="6689" refreshError="1"/>
      <sheetData sheetId="6690" refreshError="1"/>
      <sheetData sheetId="6691" refreshError="1"/>
      <sheetData sheetId="6692" refreshError="1"/>
      <sheetData sheetId="6693" refreshError="1"/>
      <sheetData sheetId="6694" refreshError="1"/>
      <sheetData sheetId="6695" refreshError="1"/>
      <sheetData sheetId="6696" refreshError="1"/>
      <sheetData sheetId="6697" refreshError="1"/>
      <sheetData sheetId="6698" refreshError="1"/>
      <sheetData sheetId="6699" refreshError="1"/>
      <sheetData sheetId="6700" refreshError="1"/>
      <sheetData sheetId="6701" refreshError="1"/>
      <sheetData sheetId="6702" refreshError="1"/>
      <sheetData sheetId="6703" refreshError="1"/>
      <sheetData sheetId="6704" refreshError="1"/>
      <sheetData sheetId="6705" refreshError="1"/>
      <sheetData sheetId="6706" refreshError="1"/>
      <sheetData sheetId="6707" refreshError="1"/>
      <sheetData sheetId="6708" refreshError="1"/>
      <sheetData sheetId="6709" refreshError="1"/>
      <sheetData sheetId="6710" refreshError="1"/>
      <sheetData sheetId="6711" refreshError="1"/>
      <sheetData sheetId="6712" refreshError="1"/>
      <sheetData sheetId="6713" refreshError="1"/>
      <sheetData sheetId="6714" refreshError="1"/>
      <sheetData sheetId="6715" refreshError="1"/>
      <sheetData sheetId="6716" refreshError="1"/>
      <sheetData sheetId="6717" refreshError="1"/>
      <sheetData sheetId="6718" refreshError="1"/>
      <sheetData sheetId="6719" refreshError="1"/>
      <sheetData sheetId="6720" refreshError="1"/>
      <sheetData sheetId="6721" refreshError="1"/>
      <sheetData sheetId="6722" refreshError="1"/>
      <sheetData sheetId="6723" refreshError="1"/>
      <sheetData sheetId="6724" refreshError="1"/>
      <sheetData sheetId="6725" refreshError="1"/>
      <sheetData sheetId="6726" refreshError="1"/>
      <sheetData sheetId="6727" refreshError="1"/>
      <sheetData sheetId="6728" refreshError="1"/>
      <sheetData sheetId="6729" refreshError="1"/>
      <sheetData sheetId="6730" refreshError="1"/>
      <sheetData sheetId="6731" refreshError="1"/>
      <sheetData sheetId="6732" refreshError="1"/>
      <sheetData sheetId="6733" refreshError="1"/>
      <sheetData sheetId="6734" refreshError="1"/>
      <sheetData sheetId="6735" refreshError="1"/>
      <sheetData sheetId="6736"/>
      <sheetData sheetId="6737" refreshError="1"/>
      <sheetData sheetId="6738" refreshError="1"/>
      <sheetData sheetId="6739" refreshError="1"/>
      <sheetData sheetId="6740" refreshError="1"/>
      <sheetData sheetId="6741" refreshError="1"/>
      <sheetData sheetId="6742" refreshError="1"/>
      <sheetData sheetId="6743" refreshError="1"/>
      <sheetData sheetId="6744" refreshError="1"/>
      <sheetData sheetId="6745" refreshError="1"/>
      <sheetData sheetId="6746" refreshError="1"/>
      <sheetData sheetId="6747" refreshError="1"/>
      <sheetData sheetId="6748" refreshError="1"/>
      <sheetData sheetId="6749" refreshError="1"/>
      <sheetData sheetId="6750" refreshError="1"/>
      <sheetData sheetId="6751" refreshError="1"/>
      <sheetData sheetId="6752" refreshError="1"/>
      <sheetData sheetId="6753" refreshError="1"/>
      <sheetData sheetId="6754" refreshError="1"/>
      <sheetData sheetId="6755" refreshError="1"/>
      <sheetData sheetId="6756" refreshError="1"/>
      <sheetData sheetId="6757" refreshError="1"/>
      <sheetData sheetId="6758" refreshError="1"/>
      <sheetData sheetId="6759" refreshError="1"/>
      <sheetData sheetId="6760" refreshError="1"/>
      <sheetData sheetId="6761" refreshError="1"/>
      <sheetData sheetId="6762" refreshError="1"/>
      <sheetData sheetId="6763" refreshError="1"/>
      <sheetData sheetId="6764" refreshError="1"/>
      <sheetData sheetId="6765" refreshError="1"/>
      <sheetData sheetId="6766" refreshError="1"/>
      <sheetData sheetId="6767" refreshError="1"/>
      <sheetData sheetId="6768" refreshError="1"/>
      <sheetData sheetId="6769" refreshError="1"/>
      <sheetData sheetId="6770" refreshError="1"/>
      <sheetData sheetId="6771" refreshError="1"/>
      <sheetData sheetId="6772" refreshError="1"/>
      <sheetData sheetId="6773" refreshError="1"/>
      <sheetData sheetId="6774" refreshError="1"/>
      <sheetData sheetId="6775" refreshError="1"/>
      <sheetData sheetId="6776" refreshError="1"/>
      <sheetData sheetId="6777" refreshError="1"/>
      <sheetData sheetId="6778" refreshError="1"/>
      <sheetData sheetId="6779" refreshError="1"/>
      <sheetData sheetId="6780" refreshError="1"/>
      <sheetData sheetId="6781" refreshError="1"/>
      <sheetData sheetId="6782" refreshError="1"/>
      <sheetData sheetId="6783" refreshError="1"/>
      <sheetData sheetId="6784"/>
      <sheetData sheetId="6785" refreshError="1"/>
      <sheetData sheetId="6786" refreshError="1"/>
      <sheetData sheetId="6787" refreshError="1"/>
      <sheetData sheetId="6788" refreshError="1"/>
      <sheetData sheetId="6789" refreshError="1"/>
      <sheetData sheetId="6790" refreshError="1"/>
      <sheetData sheetId="6791" refreshError="1"/>
      <sheetData sheetId="6792" refreshError="1"/>
      <sheetData sheetId="6793" refreshError="1"/>
      <sheetData sheetId="6794" refreshError="1"/>
      <sheetData sheetId="6795" refreshError="1"/>
      <sheetData sheetId="6796" refreshError="1"/>
      <sheetData sheetId="6797" refreshError="1"/>
      <sheetData sheetId="6798" refreshError="1"/>
      <sheetData sheetId="6799" refreshError="1"/>
      <sheetData sheetId="6800" refreshError="1"/>
      <sheetData sheetId="6801"/>
      <sheetData sheetId="6802" refreshError="1"/>
      <sheetData sheetId="6803" refreshError="1"/>
      <sheetData sheetId="6804" refreshError="1"/>
      <sheetData sheetId="6805" refreshError="1"/>
      <sheetData sheetId="6806" refreshError="1"/>
      <sheetData sheetId="6807" refreshError="1"/>
      <sheetData sheetId="6808" refreshError="1"/>
      <sheetData sheetId="6809" refreshError="1"/>
      <sheetData sheetId="6810" refreshError="1"/>
      <sheetData sheetId="6811" refreshError="1"/>
      <sheetData sheetId="6812" refreshError="1"/>
      <sheetData sheetId="6813" refreshError="1"/>
      <sheetData sheetId="6814" refreshError="1"/>
      <sheetData sheetId="6815" refreshError="1"/>
      <sheetData sheetId="6816" refreshError="1"/>
      <sheetData sheetId="6817" refreshError="1"/>
      <sheetData sheetId="6818" refreshError="1"/>
      <sheetData sheetId="6819" refreshError="1"/>
      <sheetData sheetId="6820" refreshError="1"/>
      <sheetData sheetId="6821" refreshError="1"/>
      <sheetData sheetId="6822" refreshError="1"/>
      <sheetData sheetId="6823" refreshError="1"/>
      <sheetData sheetId="6824" refreshError="1"/>
      <sheetData sheetId="6825" refreshError="1"/>
      <sheetData sheetId="6826" refreshError="1"/>
      <sheetData sheetId="6827" refreshError="1"/>
      <sheetData sheetId="6828" refreshError="1"/>
      <sheetData sheetId="6829" refreshError="1"/>
      <sheetData sheetId="6830" refreshError="1"/>
      <sheetData sheetId="6831" refreshError="1"/>
      <sheetData sheetId="6832" refreshError="1"/>
      <sheetData sheetId="6833" refreshError="1"/>
      <sheetData sheetId="6834" refreshError="1"/>
      <sheetData sheetId="6835" refreshError="1"/>
      <sheetData sheetId="6836" refreshError="1"/>
      <sheetData sheetId="6837" refreshError="1"/>
      <sheetData sheetId="6838" refreshError="1"/>
      <sheetData sheetId="6839" refreshError="1"/>
      <sheetData sheetId="6840" refreshError="1"/>
      <sheetData sheetId="6841" refreshError="1"/>
      <sheetData sheetId="6842" refreshError="1"/>
      <sheetData sheetId="6843" refreshError="1"/>
      <sheetData sheetId="6844" refreshError="1"/>
      <sheetData sheetId="6845" refreshError="1"/>
      <sheetData sheetId="6846" refreshError="1"/>
      <sheetData sheetId="6847" refreshError="1"/>
      <sheetData sheetId="6848" refreshError="1"/>
      <sheetData sheetId="6849" refreshError="1"/>
      <sheetData sheetId="6850" refreshError="1"/>
      <sheetData sheetId="6851" refreshError="1"/>
      <sheetData sheetId="6852" refreshError="1"/>
      <sheetData sheetId="6853" refreshError="1"/>
      <sheetData sheetId="6854" refreshError="1"/>
      <sheetData sheetId="6855" refreshError="1"/>
      <sheetData sheetId="6856" refreshError="1"/>
      <sheetData sheetId="6857" refreshError="1"/>
      <sheetData sheetId="6858" refreshError="1"/>
      <sheetData sheetId="6859" refreshError="1"/>
      <sheetData sheetId="6860"/>
      <sheetData sheetId="6861"/>
      <sheetData sheetId="6862"/>
      <sheetData sheetId="6863" refreshError="1"/>
      <sheetData sheetId="6864" refreshError="1"/>
      <sheetData sheetId="6865" refreshError="1"/>
      <sheetData sheetId="6866"/>
      <sheetData sheetId="6867"/>
      <sheetData sheetId="6868"/>
      <sheetData sheetId="6869"/>
      <sheetData sheetId="6870" refreshError="1"/>
      <sheetData sheetId="6871" refreshError="1"/>
      <sheetData sheetId="6872" refreshError="1"/>
      <sheetData sheetId="6873" refreshError="1"/>
      <sheetData sheetId="6874"/>
      <sheetData sheetId="6875" refreshError="1"/>
      <sheetData sheetId="6876" refreshError="1"/>
      <sheetData sheetId="6877" refreshError="1"/>
      <sheetData sheetId="6878" refreshError="1"/>
      <sheetData sheetId="6879" refreshError="1"/>
      <sheetData sheetId="6880" refreshError="1"/>
      <sheetData sheetId="6881" refreshError="1"/>
      <sheetData sheetId="6882" refreshError="1"/>
      <sheetData sheetId="6883" refreshError="1"/>
      <sheetData sheetId="6884" refreshError="1"/>
      <sheetData sheetId="6885" refreshError="1"/>
      <sheetData sheetId="6886" refreshError="1"/>
      <sheetData sheetId="6887" refreshError="1"/>
      <sheetData sheetId="6888" refreshError="1"/>
      <sheetData sheetId="6889" refreshError="1"/>
      <sheetData sheetId="6890" refreshError="1"/>
      <sheetData sheetId="6891" refreshError="1"/>
      <sheetData sheetId="6892" refreshError="1"/>
      <sheetData sheetId="6893" refreshError="1"/>
      <sheetData sheetId="6894" refreshError="1"/>
      <sheetData sheetId="6895" refreshError="1"/>
      <sheetData sheetId="6896" refreshError="1"/>
      <sheetData sheetId="6897" refreshError="1"/>
      <sheetData sheetId="6898" refreshError="1"/>
      <sheetData sheetId="6899" refreshError="1"/>
      <sheetData sheetId="6900" refreshError="1"/>
      <sheetData sheetId="6901" refreshError="1"/>
      <sheetData sheetId="6902" refreshError="1"/>
      <sheetData sheetId="6903" refreshError="1"/>
      <sheetData sheetId="6904" refreshError="1"/>
      <sheetData sheetId="6905" refreshError="1"/>
      <sheetData sheetId="6906" refreshError="1"/>
      <sheetData sheetId="6907" refreshError="1"/>
      <sheetData sheetId="6908" refreshError="1"/>
      <sheetData sheetId="6909" refreshError="1"/>
      <sheetData sheetId="6910" refreshError="1"/>
      <sheetData sheetId="6911" refreshError="1"/>
      <sheetData sheetId="6912" refreshError="1"/>
      <sheetData sheetId="6913" refreshError="1"/>
      <sheetData sheetId="6914" refreshError="1"/>
      <sheetData sheetId="6915" refreshError="1"/>
      <sheetData sheetId="6916" refreshError="1"/>
      <sheetData sheetId="6917" refreshError="1"/>
      <sheetData sheetId="6918" refreshError="1"/>
      <sheetData sheetId="6919" refreshError="1"/>
      <sheetData sheetId="6920" refreshError="1"/>
      <sheetData sheetId="6921" refreshError="1"/>
      <sheetData sheetId="6922" refreshError="1"/>
      <sheetData sheetId="6923" refreshError="1"/>
      <sheetData sheetId="6924" refreshError="1"/>
      <sheetData sheetId="6925" refreshError="1"/>
      <sheetData sheetId="6926" refreshError="1"/>
      <sheetData sheetId="6927" refreshError="1"/>
      <sheetData sheetId="6928" refreshError="1"/>
      <sheetData sheetId="6929" refreshError="1"/>
      <sheetData sheetId="6930" refreshError="1"/>
      <sheetData sheetId="6931" refreshError="1"/>
      <sheetData sheetId="6932" refreshError="1"/>
      <sheetData sheetId="6933" refreshError="1"/>
      <sheetData sheetId="6934" refreshError="1"/>
      <sheetData sheetId="6935" refreshError="1"/>
      <sheetData sheetId="6936" refreshError="1"/>
      <sheetData sheetId="6937" refreshError="1"/>
      <sheetData sheetId="6938" refreshError="1"/>
      <sheetData sheetId="6939" refreshError="1"/>
      <sheetData sheetId="6940" refreshError="1"/>
      <sheetData sheetId="6941" refreshError="1"/>
      <sheetData sheetId="6942" refreshError="1"/>
      <sheetData sheetId="6943" refreshError="1"/>
      <sheetData sheetId="6944" refreshError="1"/>
      <sheetData sheetId="6945" refreshError="1"/>
      <sheetData sheetId="6946" refreshError="1"/>
      <sheetData sheetId="6947" refreshError="1"/>
      <sheetData sheetId="6948" refreshError="1"/>
      <sheetData sheetId="6949" refreshError="1"/>
      <sheetData sheetId="6950" refreshError="1"/>
      <sheetData sheetId="6951" refreshError="1"/>
      <sheetData sheetId="6952" refreshError="1"/>
      <sheetData sheetId="6953" refreshError="1"/>
      <sheetData sheetId="6954" refreshError="1"/>
      <sheetData sheetId="6955" refreshError="1"/>
      <sheetData sheetId="6956" refreshError="1"/>
      <sheetData sheetId="6957" refreshError="1"/>
      <sheetData sheetId="6958" refreshError="1"/>
      <sheetData sheetId="6959" refreshError="1"/>
      <sheetData sheetId="6960" refreshError="1"/>
      <sheetData sheetId="6961" refreshError="1"/>
      <sheetData sheetId="6962" refreshError="1"/>
      <sheetData sheetId="6963" refreshError="1"/>
      <sheetData sheetId="6964" refreshError="1"/>
      <sheetData sheetId="6965" refreshError="1"/>
      <sheetData sheetId="6966" refreshError="1"/>
      <sheetData sheetId="6967" refreshError="1"/>
      <sheetData sheetId="6968" refreshError="1"/>
      <sheetData sheetId="6969" refreshError="1"/>
      <sheetData sheetId="6970" refreshError="1"/>
      <sheetData sheetId="6971" refreshError="1"/>
      <sheetData sheetId="6972" refreshError="1"/>
      <sheetData sheetId="6973" refreshError="1"/>
      <sheetData sheetId="6974" refreshError="1"/>
      <sheetData sheetId="6975" refreshError="1"/>
      <sheetData sheetId="6976" refreshError="1"/>
      <sheetData sheetId="6977" refreshError="1"/>
      <sheetData sheetId="6978" refreshError="1"/>
      <sheetData sheetId="6979" refreshError="1"/>
      <sheetData sheetId="6980" refreshError="1"/>
      <sheetData sheetId="6981" refreshError="1"/>
      <sheetData sheetId="6982" refreshError="1"/>
      <sheetData sheetId="6983" refreshError="1"/>
      <sheetData sheetId="6984" refreshError="1"/>
      <sheetData sheetId="6985" refreshError="1"/>
      <sheetData sheetId="6986" refreshError="1"/>
      <sheetData sheetId="6987" refreshError="1"/>
      <sheetData sheetId="6988" refreshError="1"/>
      <sheetData sheetId="6989" refreshError="1"/>
      <sheetData sheetId="6990" refreshError="1"/>
      <sheetData sheetId="6991" refreshError="1"/>
      <sheetData sheetId="6992" refreshError="1"/>
      <sheetData sheetId="6993" refreshError="1"/>
      <sheetData sheetId="6994" refreshError="1"/>
      <sheetData sheetId="6995" refreshError="1"/>
      <sheetData sheetId="6996" refreshError="1"/>
      <sheetData sheetId="6997" refreshError="1"/>
      <sheetData sheetId="6998" refreshError="1"/>
      <sheetData sheetId="6999" refreshError="1"/>
      <sheetData sheetId="7000" refreshError="1"/>
      <sheetData sheetId="7001" refreshError="1"/>
      <sheetData sheetId="7002" refreshError="1"/>
      <sheetData sheetId="7003" refreshError="1"/>
      <sheetData sheetId="7004" refreshError="1"/>
      <sheetData sheetId="7005" refreshError="1"/>
      <sheetData sheetId="7006" refreshError="1"/>
      <sheetData sheetId="7007" refreshError="1"/>
      <sheetData sheetId="7008" refreshError="1"/>
      <sheetData sheetId="7009" refreshError="1"/>
      <sheetData sheetId="7010" refreshError="1"/>
      <sheetData sheetId="7011" refreshError="1"/>
      <sheetData sheetId="7012" refreshError="1"/>
      <sheetData sheetId="7013" refreshError="1"/>
      <sheetData sheetId="7014" refreshError="1"/>
      <sheetData sheetId="7015" refreshError="1"/>
      <sheetData sheetId="7016" refreshError="1"/>
      <sheetData sheetId="7017" refreshError="1"/>
      <sheetData sheetId="7018" refreshError="1"/>
      <sheetData sheetId="7019" refreshError="1"/>
      <sheetData sheetId="7020" refreshError="1"/>
      <sheetData sheetId="7021" refreshError="1"/>
      <sheetData sheetId="7022" refreshError="1"/>
      <sheetData sheetId="7023" refreshError="1"/>
      <sheetData sheetId="7024" refreshError="1"/>
      <sheetData sheetId="7025" refreshError="1"/>
      <sheetData sheetId="7026" refreshError="1"/>
      <sheetData sheetId="7027" refreshError="1"/>
      <sheetData sheetId="7028" refreshError="1"/>
      <sheetData sheetId="7029" refreshError="1"/>
      <sheetData sheetId="7030" refreshError="1"/>
      <sheetData sheetId="7031" refreshError="1"/>
      <sheetData sheetId="7032" refreshError="1"/>
      <sheetData sheetId="7033" refreshError="1"/>
      <sheetData sheetId="7034" refreshError="1"/>
      <sheetData sheetId="7035" refreshError="1"/>
      <sheetData sheetId="7036" refreshError="1"/>
      <sheetData sheetId="7037" refreshError="1"/>
      <sheetData sheetId="7038" refreshError="1"/>
      <sheetData sheetId="7039" refreshError="1"/>
      <sheetData sheetId="7040" refreshError="1"/>
      <sheetData sheetId="7041" refreshError="1"/>
      <sheetData sheetId="7042" refreshError="1"/>
      <sheetData sheetId="7043" refreshError="1"/>
      <sheetData sheetId="7044" refreshError="1"/>
      <sheetData sheetId="7045" refreshError="1"/>
      <sheetData sheetId="7046" refreshError="1"/>
      <sheetData sheetId="7047" refreshError="1"/>
      <sheetData sheetId="7048" refreshError="1"/>
      <sheetData sheetId="7049"/>
      <sheetData sheetId="7050"/>
      <sheetData sheetId="7051" refreshError="1"/>
      <sheetData sheetId="7052" refreshError="1"/>
      <sheetData sheetId="7053" refreshError="1"/>
      <sheetData sheetId="7054" refreshError="1"/>
      <sheetData sheetId="7055" refreshError="1"/>
      <sheetData sheetId="7056" refreshError="1"/>
      <sheetData sheetId="7057" refreshError="1"/>
      <sheetData sheetId="7058" refreshError="1"/>
      <sheetData sheetId="7059" refreshError="1"/>
      <sheetData sheetId="7060" refreshError="1"/>
      <sheetData sheetId="7061" refreshError="1"/>
      <sheetData sheetId="7062" refreshError="1"/>
      <sheetData sheetId="7063" refreshError="1"/>
      <sheetData sheetId="7064" refreshError="1"/>
      <sheetData sheetId="7065" refreshError="1"/>
      <sheetData sheetId="7066" refreshError="1"/>
      <sheetData sheetId="7067" refreshError="1"/>
      <sheetData sheetId="7068" refreshError="1"/>
      <sheetData sheetId="7069" refreshError="1"/>
      <sheetData sheetId="7070" refreshError="1"/>
      <sheetData sheetId="7071" refreshError="1"/>
      <sheetData sheetId="7072" refreshError="1"/>
      <sheetData sheetId="7073" refreshError="1"/>
      <sheetData sheetId="7074" refreshError="1"/>
      <sheetData sheetId="7075" refreshError="1"/>
      <sheetData sheetId="7076" refreshError="1"/>
      <sheetData sheetId="7077" refreshError="1"/>
      <sheetData sheetId="7078" refreshError="1"/>
      <sheetData sheetId="7079" refreshError="1"/>
      <sheetData sheetId="7080" refreshError="1"/>
      <sheetData sheetId="7081" refreshError="1"/>
      <sheetData sheetId="7082" refreshError="1"/>
      <sheetData sheetId="7083" refreshError="1"/>
      <sheetData sheetId="7084" refreshError="1"/>
      <sheetData sheetId="7085" refreshError="1"/>
      <sheetData sheetId="7086" refreshError="1"/>
      <sheetData sheetId="7087" refreshError="1"/>
      <sheetData sheetId="7088" refreshError="1"/>
      <sheetData sheetId="7089" refreshError="1"/>
      <sheetData sheetId="7090" refreshError="1"/>
      <sheetData sheetId="7091" refreshError="1"/>
      <sheetData sheetId="7092" refreshError="1"/>
      <sheetData sheetId="7093" refreshError="1"/>
      <sheetData sheetId="7094" refreshError="1"/>
      <sheetData sheetId="7095" refreshError="1"/>
      <sheetData sheetId="7096" refreshError="1"/>
      <sheetData sheetId="7097" refreshError="1"/>
      <sheetData sheetId="7098" refreshError="1"/>
      <sheetData sheetId="7099"/>
      <sheetData sheetId="7100" refreshError="1"/>
      <sheetData sheetId="7101" refreshError="1"/>
      <sheetData sheetId="7102" refreshError="1"/>
      <sheetData sheetId="7103" refreshError="1"/>
      <sheetData sheetId="7104" refreshError="1"/>
      <sheetData sheetId="7105" refreshError="1"/>
      <sheetData sheetId="7106" refreshError="1"/>
      <sheetData sheetId="7107" refreshError="1"/>
      <sheetData sheetId="7108" refreshError="1"/>
      <sheetData sheetId="7109" refreshError="1"/>
      <sheetData sheetId="7110" refreshError="1"/>
      <sheetData sheetId="7111" refreshError="1"/>
      <sheetData sheetId="7112" refreshError="1"/>
      <sheetData sheetId="7113" refreshError="1"/>
      <sheetData sheetId="7114" refreshError="1"/>
      <sheetData sheetId="7115" refreshError="1"/>
      <sheetData sheetId="7116" refreshError="1"/>
      <sheetData sheetId="7117" refreshError="1"/>
      <sheetData sheetId="7118" refreshError="1"/>
      <sheetData sheetId="7119" refreshError="1"/>
      <sheetData sheetId="7120" refreshError="1"/>
      <sheetData sheetId="7121" refreshError="1"/>
      <sheetData sheetId="7122" refreshError="1"/>
      <sheetData sheetId="7123" refreshError="1"/>
      <sheetData sheetId="7124" refreshError="1"/>
      <sheetData sheetId="7125" refreshError="1"/>
      <sheetData sheetId="7126" refreshError="1"/>
      <sheetData sheetId="7127" refreshError="1"/>
      <sheetData sheetId="7128" refreshError="1"/>
      <sheetData sheetId="7129"/>
      <sheetData sheetId="7130" refreshError="1"/>
      <sheetData sheetId="7131"/>
      <sheetData sheetId="7132" refreshError="1"/>
      <sheetData sheetId="7133" refreshError="1"/>
      <sheetData sheetId="7134" refreshError="1"/>
      <sheetData sheetId="7135" refreshError="1"/>
      <sheetData sheetId="7136" refreshError="1"/>
      <sheetData sheetId="7137" refreshError="1"/>
      <sheetData sheetId="7138" refreshError="1"/>
      <sheetData sheetId="7139" refreshError="1"/>
      <sheetData sheetId="7140" refreshError="1"/>
      <sheetData sheetId="7141"/>
      <sheetData sheetId="7142" refreshError="1"/>
      <sheetData sheetId="7143" refreshError="1"/>
      <sheetData sheetId="7144" refreshError="1"/>
      <sheetData sheetId="7145" refreshError="1"/>
      <sheetData sheetId="7146" refreshError="1"/>
      <sheetData sheetId="7147" refreshError="1"/>
      <sheetData sheetId="7148" refreshError="1"/>
      <sheetData sheetId="7149" refreshError="1"/>
      <sheetData sheetId="7150" refreshError="1"/>
      <sheetData sheetId="7151" refreshError="1"/>
      <sheetData sheetId="7152" refreshError="1"/>
      <sheetData sheetId="7153" refreshError="1"/>
      <sheetData sheetId="7154" refreshError="1"/>
      <sheetData sheetId="7155" refreshError="1"/>
      <sheetData sheetId="7156" refreshError="1"/>
      <sheetData sheetId="7157" refreshError="1"/>
      <sheetData sheetId="7158" refreshError="1"/>
      <sheetData sheetId="7159" refreshError="1"/>
      <sheetData sheetId="7160" refreshError="1"/>
      <sheetData sheetId="7161" refreshError="1"/>
      <sheetData sheetId="7162" refreshError="1"/>
      <sheetData sheetId="7163" refreshError="1"/>
      <sheetData sheetId="7164" refreshError="1"/>
      <sheetData sheetId="7165" refreshError="1"/>
      <sheetData sheetId="7166" refreshError="1"/>
      <sheetData sheetId="7167" refreshError="1"/>
      <sheetData sheetId="7168" refreshError="1"/>
      <sheetData sheetId="7169" refreshError="1"/>
      <sheetData sheetId="7170" refreshError="1"/>
      <sheetData sheetId="7171" refreshError="1"/>
      <sheetData sheetId="7172" refreshError="1"/>
      <sheetData sheetId="7173" refreshError="1"/>
      <sheetData sheetId="7174" refreshError="1"/>
      <sheetData sheetId="7175" refreshError="1"/>
      <sheetData sheetId="7176" refreshError="1"/>
      <sheetData sheetId="7177" refreshError="1"/>
      <sheetData sheetId="7178" refreshError="1"/>
      <sheetData sheetId="7179" refreshError="1"/>
      <sheetData sheetId="7180" refreshError="1"/>
      <sheetData sheetId="7181"/>
      <sheetData sheetId="7182" refreshError="1"/>
      <sheetData sheetId="7183" refreshError="1"/>
      <sheetData sheetId="7184" refreshError="1"/>
      <sheetData sheetId="7185" refreshError="1"/>
      <sheetData sheetId="7186" refreshError="1"/>
      <sheetData sheetId="7187" refreshError="1"/>
      <sheetData sheetId="7188" refreshError="1"/>
      <sheetData sheetId="7189" refreshError="1"/>
      <sheetData sheetId="7190" refreshError="1"/>
      <sheetData sheetId="7191" refreshError="1"/>
      <sheetData sheetId="7192" refreshError="1"/>
      <sheetData sheetId="7193" refreshError="1"/>
      <sheetData sheetId="7194" refreshError="1"/>
      <sheetData sheetId="7195" refreshError="1"/>
      <sheetData sheetId="7196" refreshError="1"/>
      <sheetData sheetId="7197" refreshError="1"/>
      <sheetData sheetId="7198" refreshError="1"/>
      <sheetData sheetId="7199" refreshError="1"/>
      <sheetData sheetId="7200" refreshError="1"/>
      <sheetData sheetId="7201" refreshError="1"/>
      <sheetData sheetId="7202" refreshError="1"/>
      <sheetData sheetId="7203" refreshError="1"/>
      <sheetData sheetId="7204" refreshError="1"/>
      <sheetData sheetId="7205" refreshError="1"/>
      <sheetData sheetId="7206" refreshError="1"/>
      <sheetData sheetId="7207" refreshError="1"/>
      <sheetData sheetId="7208" refreshError="1"/>
      <sheetData sheetId="7209" refreshError="1"/>
      <sheetData sheetId="7210" refreshError="1"/>
      <sheetData sheetId="7211" refreshError="1"/>
      <sheetData sheetId="7212" refreshError="1"/>
      <sheetData sheetId="7213" refreshError="1"/>
      <sheetData sheetId="7214" refreshError="1"/>
      <sheetData sheetId="7215" refreshError="1"/>
      <sheetData sheetId="7216" refreshError="1"/>
      <sheetData sheetId="7217" refreshError="1"/>
      <sheetData sheetId="7218" refreshError="1"/>
      <sheetData sheetId="7219" refreshError="1"/>
      <sheetData sheetId="7220" refreshError="1"/>
      <sheetData sheetId="7221" refreshError="1"/>
      <sheetData sheetId="7222" refreshError="1"/>
      <sheetData sheetId="7223" refreshError="1"/>
      <sheetData sheetId="7224" refreshError="1"/>
      <sheetData sheetId="7225" refreshError="1"/>
      <sheetData sheetId="7226" refreshError="1"/>
      <sheetData sheetId="7227" refreshError="1"/>
      <sheetData sheetId="7228" refreshError="1"/>
      <sheetData sheetId="7229" refreshError="1"/>
      <sheetData sheetId="7230" refreshError="1"/>
      <sheetData sheetId="7231" refreshError="1"/>
      <sheetData sheetId="7232" refreshError="1"/>
      <sheetData sheetId="7233" refreshError="1"/>
      <sheetData sheetId="7234" refreshError="1"/>
      <sheetData sheetId="7235" refreshError="1"/>
      <sheetData sheetId="7236" refreshError="1"/>
      <sheetData sheetId="7237" refreshError="1"/>
      <sheetData sheetId="7238" refreshError="1"/>
      <sheetData sheetId="7239" refreshError="1"/>
      <sheetData sheetId="7240" refreshError="1"/>
      <sheetData sheetId="7241" refreshError="1"/>
      <sheetData sheetId="7242" refreshError="1"/>
      <sheetData sheetId="7243" refreshError="1"/>
      <sheetData sheetId="7244" refreshError="1"/>
      <sheetData sheetId="7245" refreshError="1"/>
      <sheetData sheetId="7246" refreshError="1"/>
      <sheetData sheetId="7247" refreshError="1"/>
      <sheetData sheetId="7248" refreshError="1"/>
      <sheetData sheetId="7249" refreshError="1"/>
      <sheetData sheetId="7250" refreshError="1"/>
      <sheetData sheetId="7251" refreshError="1"/>
      <sheetData sheetId="7252" refreshError="1"/>
      <sheetData sheetId="7253" refreshError="1"/>
      <sheetData sheetId="7254" refreshError="1"/>
      <sheetData sheetId="7255" refreshError="1"/>
      <sheetData sheetId="7256" refreshError="1"/>
      <sheetData sheetId="7257" refreshError="1"/>
      <sheetData sheetId="7258" refreshError="1"/>
      <sheetData sheetId="7259" refreshError="1"/>
      <sheetData sheetId="7260"/>
      <sheetData sheetId="7261"/>
      <sheetData sheetId="7262" refreshError="1"/>
      <sheetData sheetId="7263" refreshError="1"/>
      <sheetData sheetId="7264" refreshError="1"/>
      <sheetData sheetId="7265" refreshError="1"/>
      <sheetData sheetId="7266" refreshError="1"/>
      <sheetData sheetId="7267" refreshError="1"/>
      <sheetData sheetId="7268" refreshError="1"/>
      <sheetData sheetId="7269" refreshError="1"/>
      <sheetData sheetId="7270" refreshError="1"/>
      <sheetData sheetId="7271" refreshError="1"/>
      <sheetData sheetId="7272" refreshError="1"/>
      <sheetData sheetId="7273" refreshError="1"/>
      <sheetData sheetId="7274" refreshError="1"/>
      <sheetData sheetId="7275" refreshError="1"/>
      <sheetData sheetId="7276" refreshError="1"/>
      <sheetData sheetId="7277" refreshError="1"/>
      <sheetData sheetId="7278" refreshError="1"/>
      <sheetData sheetId="7279" refreshError="1"/>
      <sheetData sheetId="7280" refreshError="1"/>
      <sheetData sheetId="7281" refreshError="1"/>
      <sheetData sheetId="7282" refreshError="1"/>
      <sheetData sheetId="7283" refreshError="1"/>
      <sheetData sheetId="7284" refreshError="1"/>
      <sheetData sheetId="7285" refreshError="1"/>
      <sheetData sheetId="7286" refreshError="1"/>
      <sheetData sheetId="7287" refreshError="1"/>
      <sheetData sheetId="7288" refreshError="1"/>
      <sheetData sheetId="7289" refreshError="1"/>
      <sheetData sheetId="7290" refreshError="1"/>
      <sheetData sheetId="7291" refreshError="1"/>
      <sheetData sheetId="7292" refreshError="1"/>
      <sheetData sheetId="7293" refreshError="1"/>
      <sheetData sheetId="7294" refreshError="1"/>
      <sheetData sheetId="7295" refreshError="1"/>
      <sheetData sheetId="7296" refreshError="1"/>
      <sheetData sheetId="7297" refreshError="1"/>
      <sheetData sheetId="7298" refreshError="1"/>
      <sheetData sheetId="7299" refreshError="1"/>
      <sheetData sheetId="7300" refreshError="1"/>
      <sheetData sheetId="7301" refreshError="1"/>
      <sheetData sheetId="7302" refreshError="1"/>
      <sheetData sheetId="7303" refreshError="1"/>
      <sheetData sheetId="7304" refreshError="1"/>
      <sheetData sheetId="7305" refreshError="1"/>
      <sheetData sheetId="7306" refreshError="1"/>
      <sheetData sheetId="7307" refreshError="1"/>
      <sheetData sheetId="7308" refreshError="1"/>
      <sheetData sheetId="7309" refreshError="1"/>
      <sheetData sheetId="7310" refreshError="1"/>
      <sheetData sheetId="7311" refreshError="1"/>
      <sheetData sheetId="7312" refreshError="1"/>
      <sheetData sheetId="7313" refreshError="1"/>
      <sheetData sheetId="7314" refreshError="1"/>
      <sheetData sheetId="7315" refreshError="1"/>
      <sheetData sheetId="7316" refreshError="1"/>
      <sheetData sheetId="7317" refreshError="1"/>
      <sheetData sheetId="7318" refreshError="1"/>
      <sheetData sheetId="7319" refreshError="1"/>
      <sheetData sheetId="7320" refreshError="1"/>
      <sheetData sheetId="7321" refreshError="1"/>
      <sheetData sheetId="7322" refreshError="1"/>
      <sheetData sheetId="7323" refreshError="1"/>
      <sheetData sheetId="7324" refreshError="1"/>
      <sheetData sheetId="7325" refreshError="1"/>
      <sheetData sheetId="7326" refreshError="1"/>
      <sheetData sheetId="7327" refreshError="1"/>
      <sheetData sheetId="7328" refreshError="1"/>
      <sheetData sheetId="7329" refreshError="1"/>
      <sheetData sheetId="7330" refreshError="1"/>
      <sheetData sheetId="7331" refreshError="1"/>
      <sheetData sheetId="7332" refreshError="1"/>
      <sheetData sheetId="7333" refreshError="1"/>
      <sheetData sheetId="7334" refreshError="1"/>
      <sheetData sheetId="7335" refreshError="1"/>
      <sheetData sheetId="7336" refreshError="1"/>
      <sheetData sheetId="7337" refreshError="1"/>
      <sheetData sheetId="7338" refreshError="1"/>
      <sheetData sheetId="7339" refreshError="1"/>
      <sheetData sheetId="7340" refreshError="1"/>
      <sheetData sheetId="7341" refreshError="1"/>
      <sheetData sheetId="7342" refreshError="1"/>
      <sheetData sheetId="7343" refreshError="1"/>
      <sheetData sheetId="7344" refreshError="1"/>
      <sheetData sheetId="7345" refreshError="1"/>
      <sheetData sheetId="7346" refreshError="1"/>
      <sheetData sheetId="7347" refreshError="1"/>
      <sheetData sheetId="7348" refreshError="1"/>
      <sheetData sheetId="7349" refreshError="1"/>
      <sheetData sheetId="7350" refreshError="1"/>
      <sheetData sheetId="7351" refreshError="1"/>
      <sheetData sheetId="7352" refreshError="1"/>
      <sheetData sheetId="7353" refreshError="1"/>
      <sheetData sheetId="7354" refreshError="1"/>
      <sheetData sheetId="7355" refreshError="1"/>
      <sheetData sheetId="7356" refreshError="1"/>
      <sheetData sheetId="7357" refreshError="1"/>
      <sheetData sheetId="7358" refreshError="1"/>
      <sheetData sheetId="7359" refreshError="1"/>
      <sheetData sheetId="7360" refreshError="1"/>
      <sheetData sheetId="7361" refreshError="1"/>
      <sheetData sheetId="7362" refreshError="1"/>
      <sheetData sheetId="7363" refreshError="1"/>
      <sheetData sheetId="7364" refreshError="1"/>
      <sheetData sheetId="7365" refreshError="1"/>
      <sheetData sheetId="7366" refreshError="1"/>
      <sheetData sheetId="7367" refreshError="1"/>
      <sheetData sheetId="7368" refreshError="1"/>
      <sheetData sheetId="7369" refreshError="1"/>
      <sheetData sheetId="7370" refreshError="1"/>
      <sheetData sheetId="7371" refreshError="1"/>
      <sheetData sheetId="7372" refreshError="1"/>
      <sheetData sheetId="7373" refreshError="1"/>
      <sheetData sheetId="7374" refreshError="1"/>
      <sheetData sheetId="7375" refreshError="1"/>
      <sheetData sheetId="7376" refreshError="1"/>
      <sheetData sheetId="7377" refreshError="1"/>
      <sheetData sheetId="7378" refreshError="1"/>
      <sheetData sheetId="7379" refreshError="1"/>
      <sheetData sheetId="7380" refreshError="1"/>
      <sheetData sheetId="7381" refreshError="1"/>
      <sheetData sheetId="7382" refreshError="1"/>
      <sheetData sheetId="7383" refreshError="1"/>
      <sheetData sheetId="7384" refreshError="1"/>
      <sheetData sheetId="7385" refreshError="1"/>
      <sheetData sheetId="7386" refreshError="1"/>
      <sheetData sheetId="7387" refreshError="1"/>
      <sheetData sheetId="7388" refreshError="1"/>
      <sheetData sheetId="7389" refreshError="1"/>
      <sheetData sheetId="7390" refreshError="1"/>
      <sheetData sheetId="7391" refreshError="1"/>
      <sheetData sheetId="7392" refreshError="1"/>
      <sheetData sheetId="7393" refreshError="1"/>
      <sheetData sheetId="7394" refreshError="1"/>
      <sheetData sheetId="7395" refreshError="1"/>
      <sheetData sheetId="7396" refreshError="1"/>
      <sheetData sheetId="7397" refreshError="1"/>
      <sheetData sheetId="7398" refreshError="1"/>
      <sheetData sheetId="7399" refreshError="1"/>
      <sheetData sheetId="7400" refreshError="1"/>
      <sheetData sheetId="7401" refreshError="1"/>
      <sheetData sheetId="7402" refreshError="1"/>
      <sheetData sheetId="7403" refreshError="1"/>
      <sheetData sheetId="7404" refreshError="1"/>
      <sheetData sheetId="7405" refreshError="1"/>
      <sheetData sheetId="7406" refreshError="1"/>
      <sheetData sheetId="7407" refreshError="1"/>
      <sheetData sheetId="7408" refreshError="1"/>
      <sheetData sheetId="7409" refreshError="1"/>
      <sheetData sheetId="7410" refreshError="1"/>
      <sheetData sheetId="7411" refreshError="1"/>
      <sheetData sheetId="7412" refreshError="1"/>
      <sheetData sheetId="7413" refreshError="1"/>
      <sheetData sheetId="7414" refreshError="1"/>
      <sheetData sheetId="7415" refreshError="1"/>
      <sheetData sheetId="7416" refreshError="1"/>
      <sheetData sheetId="7417" refreshError="1"/>
      <sheetData sheetId="7418" refreshError="1"/>
      <sheetData sheetId="7419" refreshError="1"/>
      <sheetData sheetId="7420" refreshError="1"/>
      <sheetData sheetId="7421" refreshError="1"/>
      <sheetData sheetId="7422" refreshError="1"/>
      <sheetData sheetId="7423" refreshError="1"/>
      <sheetData sheetId="7424" refreshError="1"/>
      <sheetData sheetId="7425" refreshError="1"/>
      <sheetData sheetId="7426" refreshError="1"/>
      <sheetData sheetId="7427" refreshError="1"/>
      <sheetData sheetId="7428"/>
      <sheetData sheetId="7429"/>
      <sheetData sheetId="7430" refreshError="1"/>
      <sheetData sheetId="7431" refreshError="1"/>
      <sheetData sheetId="7432" refreshError="1"/>
      <sheetData sheetId="7433"/>
      <sheetData sheetId="7434"/>
      <sheetData sheetId="7435"/>
      <sheetData sheetId="7436" refreshError="1"/>
      <sheetData sheetId="7437" refreshError="1"/>
      <sheetData sheetId="7438" refreshError="1"/>
      <sheetData sheetId="7439" refreshError="1"/>
      <sheetData sheetId="7440" refreshError="1"/>
      <sheetData sheetId="7441" refreshError="1"/>
      <sheetData sheetId="7442" refreshError="1"/>
      <sheetData sheetId="7443" refreshError="1"/>
      <sheetData sheetId="7444" refreshError="1"/>
      <sheetData sheetId="7445" refreshError="1"/>
      <sheetData sheetId="7446"/>
      <sheetData sheetId="7447" refreshError="1"/>
      <sheetData sheetId="7448" refreshError="1"/>
      <sheetData sheetId="7449" refreshError="1"/>
      <sheetData sheetId="7450" refreshError="1"/>
      <sheetData sheetId="7451" refreshError="1"/>
      <sheetData sheetId="7452" refreshError="1"/>
      <sheetData sheetId="7453" refreshError="1"/>
      <sheetData sheetId="7454" refreshError="1"/>
      <sheetData sheetId="7455" refreshError="1"/>
      <sheetData sheetId="7456" refreshError="1"/>
      <sheetData sheetId="7457" refreshError="1"/>
      <sheetData sheetId="7458" refreshError="1"/>
      <sheetData sheetId="7459" refreshError="1"/>
      <sheetData sheetId="7460" refreshError="1"/>
      <sheetData sheetId="7461" refreshError="1"/>
      <sheetData sheetId="7462" refreshError="1"/>
      <sheetData sheetId="7463"/>
      <sheetData sheetId="7464" refreshError="1"/>
      <sheetData sheetId="7465" refreshError="1"/>
      <sheetData sheetId="7466" refreshError="1"/>
      <sheetData sheetId="7467" refreshError="1"/>
      <sheetData sheetId="7468" refreshError="1"/>
      <sheetData sheetId="7469" refreshError="1"/>
      <sheetData sheetId="7470" refreshError="1"/>
      <sheetData sheetId="7471" refreshError="1"/>
      <sheetData sheetId="7472" refreshError="1"/>
      <sheetData sheetId="7473" refreshError="1"/>
      <sheetData sheetId="7474" refreshError="1"/>
      <sheetData sheetId="7475" refreshError="1"/>
      <sheetData sheetId="7476" refreshError="1"/>
      <sheetData sheetId="7477" refreshError="1"/>
      <sheetData sheetId="7478" refreshError="1"/>
      <sheetData sheetId="7479" refreshError="1"/>
      <sheetData sheetId="7480" refreshError="1"/>
      <sheetData sheetId="7481" refreshError="1"/>
      <sheetData sheetId="7482" refreshError="1"/>
      <sheetData sheetId="7483" refreshError="1"/>
      <sheetData sheetId="7484" refreshError="1"/>
      <sheetData sheetId="7485" refreshError="1"/>
      <sheetData sheetId="7486" refreshError="1"/>
      <sheetData sheetId="7487" refreshError="1"/>
      <sheetData sheetId="7488" refreshError="1"/>
      <sheetData sheetId="7489" refreshError="1"/>
      <sheetData sheetId="7490" refreshError="1"/>
      <sheetData sheetId="7491" refreshError="1"/>
      <sheetData sheetId="7492" refreshError="1"/>
      <sheetData sheetId="7493" refreshError="1"/>
      <sheetData sheetId="7494" refreshError="1"/>
      <sheetData sheetId="7495" refreshError="1"/>
      <sheetData sheetId="7496"/>
      <sheetData sheetId="7497"/>
      <sheetData sheetId="7498" refreshError="1"/>
      <sheetData sheetId="7499" refreshError="1"/>
      <sheetData sheetId="7500" refreshError="1"/>
      <sheetData sheetId="7501" refreshError="1"/>
      <sheetData sheetId="7502" refreshError="1"/>
      <sheetData sheetId="7503" refreshError="1"/>
      <sheetData sheetId="7504" refreshError="1"/>
      <sheetData sheetId="7505" refreshError="1"/>
      <sheetData sheetId="7506" refreshError="1"/>
      <sheetData sheetId="7507" refreshError="1"/>
      <sheetData sheetId="7508" refreshError="1"/>
      <sheetData sheetId="7509" refreshError="1"/>
      <sheetData sheetId="7510" refreshError="1"/>
      <sheetData sheetId="7511" refreshError="1"/>
      <sheetData sheetId="7512" refreshError="1"/>
      <sheetData sheetId="7513" refreshError="1"/>
      <sheetData sheetId="7514"/>
      <sheetData sheetId="7515" refreshError="1"/>
      <sheetData sheetId="7516" refreshError="1"/>
      <sheetData sheetId="7517" refreshError="1"/>
      <sheetData sheetId="7518" refreshError="1"/>
      <sheetData sheetId="7519" refreshError="1"/>
      <sheetData sheetId="7520" refreshError="1"/>
      <sheetData sheetId="7521" refreshError="1"/>
      <sheetData sheetId="7522" refreshError="1"/>
      <sheetData sheetId="7523"/>
      <sheetData sheetId="7524"/>
      <sheetData sheetId="7525"/>
      <sheetData sheetId="7526"/>
      <sheetData sheetId="7527"/>
      <sheetData sheetId="7528"/>
      <sheetData sheetId="7529"/>
      <sheetData sheetId="7530"/>
      <sheetData sheetId="7531"/>
      <sheetData sheetId="7532"/>
      <sheetData sheetId="7533"/>
      <sheetData sheetId="7534"/>
      <sheetData sheetId="7535"/>
      <sheetData sheetId="7536" refreshError="1"/>
      <sheetData sheetId="7537" refreshError="1"/>
      <sheetData sheetId="7538" refreshError="1"/>
      <sheetData sheetId="7539" refreshError="1"/>
      <sheetData sheetId="7540" refreshError="1"/>
      <sheetData sheetId="7541" refreshError="1"/>
      <sheetData sheetId="7542" refreshError="1"/>
      <sheetData sheetId="7543" refreshError="1"/>
      <sheetData sheetId="7544" refreshError="1"/>
      <sheetData sheetId="7545" refreshError="1"/>
      <sheetData sheetId="7546" refreshError="1"/>
      <sheetData sheetId="7547" refreshError="1"/>
      <sheetData sheetId="7548" refreshError="1"/>
      <sheetData sheetId="7549" refreshError="1"/>
      <sheetData sheetId="7550" refreshError="1"/>
      <sheetData sheetId="7551" refreshError="1"/>
      <sheetData sheetId="7552" refreshError="1"/>
      <sheetData sheetId="7553" refreshError="1"/>
      <sheetData sheetId="7554" refreshError="1"/>
      <sheetData sheetId="7555" refreshError="1"/>
      <sheetData sheetId="7556" refreshError="1"/>
      <sheetData sheetId="7557" refreshError="1"/>
      <sheetData sheetId="7558" refreshError="1"/>
      <sheetData sheetId="7559" refreshError="1"/>
      <sheetData sheetId="7560" refreshError="1"/>
      <sheetData sheetId="7561" refreshError="1"/>
      <sheetData sheetId="7562" refreshError="1"/>
      <sheetData sheetId="7563" refreshError="1"/>
      <sheetData sheetId="7564"/>
      <sheetData sheetId="7565" refreshError="1"/>
      <sheetData sheetId="7566" refreshError="1"/>
      <sheetData sheetId="7567" refreshError="1"/>
      <sheetData sheetId="7568"/>
      <sheetData sheetId="7569"/>
      <sheetData sheetId="7570"/>
      <sheetData sheetId="7571"/>
      <sheetData sheetId="7572"/>
      <sheetData sheetId="7573"/>
      <sheetData sheetId="7574"/>
      <sheetData sheetId="7575"/>
      <sheetData sheetId="7576"/>
      <sheetData sheetId="7577"/>
      <sheetData sheetId="7578"/>
      <sheetData sheetId="7579"/>
      <sheetData sheetId="7580" refreshError="1"/>
      <sheetData sheetId="7581" refreshError="1"/>
      <sheetData sheetId="7582" refreshError="1"/>
      <sheetData sheetId="7583" refreshError="1"/>
      <sheetData sheetId="7584" refreshError="1"/>
      <sheetData sheetId="7585" refreshError="1"/>
      <sheetData sheetId="7586" refreshError="1"/>
      <sheetData sheetId="7587" refreshError="1"/>
      <sheetData sheetId="7588" refreshError="1"/>
      <sheetData sheetId="7589" refreshError="1"/>
      <sheetData sheetId="7590" refreshError="1"/>
      <sheetData sheetId="7591" refreshError="1"/>
      <sheetData sheetId="7592" refreshError="1"/>
      <sheetData sheetId="7593" refreshError="1"/>
      <sheetData sheetId="7594" refreshError="1"/>
      <sheetData sheetId="7595" refreshError="1"/>
      <sheetData sheetId="7596" refreshError="1"/>
      <sheetData sheetId="7597" refreshError="1"/>
      <sheetData sheetId="7598" refreshError="1"/>
      <sheetData sheetId="7599" refreshError="1"/>
      <sheetData sheetId="7600" refreshError="1"/>
      <sheetData sheetId="7601" refreshError="1"/>
      <sheetData sheetId="7602" refreshError="1"/>
      <sheetData sheetId="7603" refreshError="1"/>
      <sheetData sheetId="7604" refreshError="1"/>
      <sheetData sheetId="7605" refreshError="1"/>
      <sheetData sheetId="7606" refreshError="1"/>
      <sheetData sheetId="7607" refreshError="1"/>
      <sheetData sheetId="7608" refreshError="1"/>
      <sheetData sheetId="7609" refreshError="1"/>
      <sheetData sheetId="7610"/>
      <sheetData sheetId="7611" refreshError="1"/>
      <sheetData sheetId="7612" refreshError="1"/>
      <sheetData sheetId="7613" refreshError="1"/>
      <sheetData sheetId="7614" refreshError="1"/>
      <sheetData sheetId="7615" refreshError="1"/>
      <sheetData sheetId="7616" refreshError="1"/>
      <sheetData sheetId="7617" refreshError="1"/>
      <sheetData sheetId="7618" refreshError="1"/>
      <sheetData sheetId="7619" refreshError="1"/>
      <sheetData sheetId="7620" refreshError="1"/>
      <sheetData sheetId="7621" refreshError="1"/>
      <sheetData sheetId="7622" refreshError="1"/>
      <sheetData sheetId="7623" refreshError="1"/>
      <sheetData sheetId="7624" refreshError="1"/>
      <sheetData sheetId="7625" refreshError="1"/>
      <sheetData sheetId="7626" refreshError="1"/>
      <sheetData sheetId="7627" refreshError="1"/>
      <sheetData sheetId="7628" refreshError="1"/>
      <sheetData sheetId="7629" refreshError="1"/>
      <sheetData sheetId="7630" refreshError="1"/>
      <sheetData sheetId="7631" refreshError="1"/>
      <sheetData sheetId="7632" refreshError="1"/>
      <sheetData sheetId="7633" refreshError="1"/>
      <sheetData sheetId="7634" refreshError="1"/>
      <sheetData sheetId="7635" refreshError="1"/>
      <sheetData sheetId="7636" refreshError="1"/>
      <sheetData sheetId="7637" refreshError="1"/>
      <sheetData sheetId="7638" refreshError="1"/>
      <sheetData sheetId="7639"/>
      <sheetData sheetId="7640" refreshError="1"/>
      <sheetData sheetId="7641" refreshError="1"/>
      <sheetData sheetId="7642" refreshError="1"/>
      <sheetData sheetId="7643" refreshError="1"/>
      <sheetData sheetId="7644"/>
      <sheetData sheetId="7645"/>
      <sheetData sheetId="7646"/>
      <sheetData sheetId="7647"/>
      <sheetData sheetId="7648"/>
      <sheetData sheetId="7649"/>
      <sheetData sheetId="7650"/>
      <sheetData sheetId="7651"/>
      <sheetData sheetId="7652"/>
      <sheetData sheetId="7653"/>
      <sheetData sheetId="7654"/>
      <sheetData sheetId="7655"/>
      <sheetData sheetId="7656"/>
      <sheetData sheetId="7657"/>
      <sheetData sheetId="7658"/>
      <sheetData sheetId="7659"/>
      <sheetData sheetId="7660"/>
      <sheetData sheetId="7661"/>
      <sheetData sheetId="7662"/>
      <sheetData sheetId="7663"/>
      <sheetData sheetId="7664"/>
      <sheetData sheetId="7665"/>
      <sheetData sheetId="7666"/>
      <sheetData sheetId="7667"/>
      <sheetData sheetId="7668"/>
      <sheetData sheetId="7669"/>
      <sheetData sheetId="7670"/>
      <sheetData sheetId="7671"/>
      <sheetData sheetId="7672"/>
      <sheetData sheetId="7673"/>
      <sheetData sheetId="7674"/>
      <sheetData sheetId="7675"/>
      <sheetData sheetId="7676"/>
      <sheetData sheetId="7677" refreshError="1"/>
      <sheetData sheetId="7678" refreshError="1"/>
      <sheetData sheetId="7679" refreshError="1"/>
      <sheetData sheetId="7680" refreshError="1"/>
      <sheetData sheetId="7681" refreshError="1"/>
      <sheetData sheetId="7682" refreshError="1"/>
      <sheetData sheetId="7683" refreshError="1"/>
      <sheetData sheetId="7684" refreshError="1"/>
      <sheetData sheetId="7685" refreshError="1"/>
      <sheetData sheetId="7686" refreshError="1"/>
      <sheetData sheetId="7687" refreshError="1"/>
      <sheetData sheetId="7688" refreshError="1"/>
      <sheetData sheetId="7689" refreshError="1"/>
      <sheetData sheetId="7690" refreshError="1"/>
      <sheetData sheetId="7691" refreshError="1"/>
      <sheetData sheetId="7692" refreshError="1"/>
      <sheetData sheetId="7693" refreshError="1"/>
      <sheetData sheetId="7694" refreshError="1"/>
      <sheetData sheetId="7695" refreshError="1"/>
      <sheetData sheetId="7696"/>
      <sheetData sheetId="7697" refreshError="1"/>
      <sheetData sheetId="7698" refreshError="1"/>
      <sheetData sheetId="7699" refreshError="1"/>
      <sheetData sheetId="7700" refreshError="1"/>
      <sheetData sheetId="7701" refreshError="1"/>
      <sheetData sheetId="7702" refreshError="1"/>
      <sheetData sheetId="7703" refreshError="1"/>
      <sheetData sheetId="7704" refreshError="1"/>
      <sheetData sheetId="7705" refreshError="1"/>
      <sheetData sheetId="7706" refreshError="1"/>
      <sheetData sheetId="7707" refreshError="1"/>
      <sheetData sheetId="7708" refreshError="1"/>
      <sheetData sheetId="7709" refreshError="1"/>
      <sheetData sheetId="7710" refreshError="1"/>
      <sheetData sheetId="7711" refreshError="1"/>
      <sheetData sheetId="7712" refreshError="1"/>
      <sheetData sheetId="7713" refreshError="1"/>
      <sheetData sheetId="7714" refreshError="1"/>
      <sheetData sheetId="7715" refreshError="1"/>
      <sheetData sheetId="7716" refreshError="1"/>
      <sheetData sheetId="7717"/>
      <sheetData sheetId="7718"/>
      <sheetData sheetId="7719"/>
      <sheetData sheetId="7720"/>
      <sheetData sheetId="7721"/>
      <sheetData sheetId="7722"/>
      <sheetData sheetId="7723"/>
      <sheetData sheetId="7724"/>
      <sheetData sheetId="7725"/>
      <sheetData sheetId="7726"/>
      <sheetData sheetId="7727"/>
      <sheetData sheetId="7728"/>
      <sheetData sheetId="7729"/>
      <sheetData sheetId="7730"/>
      <sheetData sheetId="7731"/>
      <sheetData sheetId="7732"/>
      <sheetData sheetId="7733"/>
      <sheetData sheetId="7734"/>
      <sheetData sheetId="7735"/>
      <sheetData sheetId="7736"/>
      <sheetData sheetId="7737"/>
      <sheetData sheetId="7738"/>
      <sheetData sheetId="7739"/>
      <sheetData sheetId="7740"/>
      <sheetData sheetId="7741"/>
      <sheetData sheetId="7742"/>
      <sheetData sheetId="7743"/>
      <sheetData sheetId="7744"/>
      <sheetData sheetId="7745"/>
      <sheetData sheetId="7746"/>
      <sheetData sheetId="7747"/>
      <sheetData sheetId="7748"/>
      <sheetData sheetId="7749"/>
      <sheetData sheetId="7750"/>
      <sheetData sheetId="7751"/>
      <sheetData sheetId="7752"/>
      <sheetData sheetId="7753"/>
      <sheetData sheetId="7754"/>
      <sheetData sheetId="7755"/>
      <sheetData sheetId="7756"/>
      <sheetData sheetId="7757"/>
      <sheetData sheetId="7758"/>
      <sheetData sheetId="7759"/>
      <sheetData sheetId="7760"/>
      <sheetData sheetId="7761"/>
      <sheetData sheetId="7762"/>
      <sheetData sheetId="7763"/>
      <sheetData sheetId="7764"/>
      <sheetData sheetId="7765"/>
      <sheetData sheetId="7766"/>
      <sheetData sheetId="7767"/>
      <sheetData sheetId="7768"/>
      <sheetData sheetId="7769"/>
      <sheetData sheetId="7770"/>
      <sheetData sheetId="7771"/>
      <sheetData sheetId="7772"/>
      <sheetData sheetId="7773"/>
      <sheetData sheetId="7774"/>
      <sheetData sheetId="7775"/>
      <sheetData sheetId="7776"/>
      <sheetData sheetId="7777"/>
      <sheetData sheetId="7778"/>
      <sheetData sheetId="7779"/>
      <sheetData sheetId="7780"/>
      <sheetData sheetId="7781"/>
      <sheetData sheetId="7782"/>
      <sheetData sheetId="7783"/>
      <sheetData sheetId="7784"/>
      <sheetData sheetId="7785"/>
      <sheetData sheetId="7786"/>
      <sheetData sheetId="7787"/>
      <sheetData sheetId="7788"/>
      <sheetData sheetId="7789"/>
      <sheetData sheetId="7790"/>
      <sheetData sheetId="7791"/>
      <sheetData sheetId="7792"/>
      <sheetData sheetId="7793"/>
      <sheetData sheetId="7794"/>
      <sheetData sheetId="7795"/>
      <sheetData sheetId="7796"/>
      <sheetData sheetId="7797"/>
      <sheetData sheetId="7798"/>
      <sheetData sheetId="7799"/>
      <sheetData sheetId="7800"/>
      <sheetData sheetId="7801"/>
      <sheetData sheetId="7802"/>
      <sheetData sheetId="7803"/>
      <sheetData sheetId="7804"/>
      <sheetData sheetId="7805"/>
      <sheetData sheetId="7806"/>
      <sheetData sheetId="7807"/>
      <sheetData sheetId="7808"/>
      <sheetData sheetId="7809"/>
      <sheetData sheetId="7810"/>
      <sheetData sheetId="7811"/>
      <sheetData sheetId="7812"/>
      <sheetData sheetId="7813"/>
      <sheetData sheetId="7814"/>
      <sheetData sheetId="7815"/>
      <sheetData sheetId="7816"/>
      <sheetData sheetId="7817"/>
      <sheetData sheetId="7818"/>
      <sheetData sheetId="7819"/>
      <sheetData sheetId="7820"/>
      <sheetData sheetId="7821"/>
      <sheetData sheetId="7822"/>
      <sheetData sheetId="7823"/>
      <sheetData sheetId="7824"/>
      <sheetData sheetId="7825"/>
      <sheetData sheetId="7826"/>
      <sheetData sheetId="7827"/>
      <sheetData sheetId="7828"/>
      <sheetData sheetId="7829"/>
      <sheetData sheetId="7830"/>
      <sheetData sheetId="7831"/>
      <sheetData sheetId="7832"/>
      <sheetData sheetId="7833"/>
      <sheetData sheetId="7834"/>
      <sheetData sheetId="7835"/>
      <sheetData sheetId="7836"/>
      <sheetData sheetId="7837"/>
      <sheetData sheetId="7838"/>
      <sheetData sheetId="7839"/>
      <sheetData sheetId="7840"/>
      <sheetData sheetId="7841"/>
      <sheetData sheetId="7842"/>
      <sheetData sheetId="7843"/>
      <sheetData sheetId="7844"/>
      <sheetData sheetId="7845"/>
      <sheetData sheetId="7846"/>
      <sheetData sheetId="7847"/>
      <sheetData sheetId="7848"/>
      <sheetData sheetId="7849"/>
      <sheetData sheetId="7850"/>
      <sheetData sheetId="7851"/>
      <sheetData sheetId="7852"/>
      <sheetData sheetId="7853"/>
      <sheetData sheetId="7854"/>
      <sheetData sheetId="7855"/>
      <sheetData sheetId="7856"/>
      <sheetData sheetId="7857"/>
      <sheetData sheetId="7858"/>
      <sheetData sheetId="7859"/>
      <sheetData sheetId="7860"/>
      <sheetData sheetId="7861"/>
      <sheetData sheetId="7862"/>
      <sheetData sheetId="7863"/>
      <sheetData sheetId="7864"/>
      <sheetData sheetId="7865"/>
      <sheetData sheetId="7866"/>
      <sheetData sheetId="7867"/>
      <sheetData sheetId="7868"/>
      <sheetData sheetId="7869"/>
      <sheetData sheetId="7870"/>
      <sheetData sheetId="7871"/>
      <sheetData sheetId="7872"/>
      <sheetData sheetId="7873"/>
      <sheetData sheetId="7874"/>
      <sheetData sheetId="7875"/>
      <sheetData sheetId="7876"/>
      <sheetData sheetId="7877"/>
      <sheetData sheetId="7878"/>
      <sheetData sheetId="7879"/>
      <sheetData sheetId="7880"/>
      <sheetData sheetId="7881"/>
      <sheetData sheetId="7882"/>
      <sheetData sheetId="7883"/>
      <sheetData sheetId="7884"/>
      <sheetData sheetId="7885"/>
      <sheetData sheetId="7886"/>
      <sheetData sheetId="7887"/>
      <sheetData sheetId="7888"/>
      <sheetData sheetId="7889"/>
      <sheetData sheetId="7890"/>
      <sheetData sheetId="7891"/>
      <sheetData sheetId="7892"/>
      <sheetData sheetId="7893"/>
      <sheetData sheetId="7894"/>
      <sheetData sheetId="7895"/>
      <sheetData sheetId="7896"/>
      <sheetData sheetId="7897"/>
      <sheetData sheetId="7898"/>
      <sheetData sheetId="7899"/>
      <sheetData sheetId="7900"/>
      <sheetData sheetId="7901"/>
      <sheetData sheetId="7902"/>
      <sheetData sheetId="7903"/>
      <sheetData sheetId="7904"/>
      <sheetData sheetId="7905"/>
      <sheetData sheetId="7906"/>
      <sheetData sheetId="7907"/>
      <sheetData sheetId="7908"/>
      <sheetData sheetId="7909"/>
      <sheetData sheetId="7910"/>
      <sheetData sheetId="7911"/>
      <sheetData sheetId="7912"/>
      <sheetData sheetId="7913"/>
      <sheetData sheetId="7914"/>
      <sheetData sheetId="7915"/>
      <sheetData sheetId="7916"/>
      <sheetData sheetId="7917"/>
      <sheetData sheetId="7918"/>
      <sheetData sheetId="7919"/>
      <sheetData sheetId="7920"/>
      <sheetData sheetId="7921"/>
      <sheetData sheetId="7922"/>
      <sheetData sheetId="7923"/>
      <sheetData sheetId="7924"/>
      <sheetData sheetId="7925"/>
      <sheetData sheetId="7926"/>
      <sheetData sheetId="7927"/>
      <sheetData sheetId="7928"/>
      <sheetData sheetId="7929"/>
      <sheetData sheetId="7930"/>
      <sheetData sheetId="7931"/>
      <sheetData sheetId="7932"/>
      <sheetData sheetId="7933"/>
      <sheetData sheetId="7934"/>
      <sheetData sheetId="7935"/>
      <sheetData sheetId="7936"/>
      <sheetData sheetId="7937"/>
      <sheetData sheetId="7938"/>
      <sheetData sheetId="7939"/>
      <sheetData sheetId="7940"/>
      <sheetData sheetId="7941"/>
      <sheetData sheetId="7942"/>
      <sheetData sheetId="7943"/>
      <sheetData sheetId="7944"/>
      <sheetData sheetId="7945"/>
      <sheetData sheetId="7946"/>
      <sheetData sheetId="7947"/>
      <sheetData sheetId="7948"/>
      <sheetData sheetId="7949"/>
      <sheetData sheetId="7950"/>
      <sheetData sheetId="7951"/>
      <sheetData sheetId="7952"/>
      <sheetData sheetId="7953"/>
      <sheetData sheetId="7954"/>
      <sheetData sheetId="7955"/>
      <sheetData sheetId="7956"/>
      <sheetData sheetId="7957"/>
      <sheetData sheetId="7958"/>
      <sheetData sheetId="7959"/>
      <sheetData sheetId="7960"/>
      <sheetData sheetId="7961"/>
      <sheetData sheetId="7962"/>
      <sheetData sheetId="7963"/>
      <sheetData sheetId="7964"/>
      <sheetData sheetId="7965"/>
      <sheetData sheetId="7966"/>
      <sheetData sheetId="7967"/>
      <sheetData sheetId="7968"/>
      <sheetData sheetId="7969"/>
      <sheetData sheetId="7970"/>
      <sheetData sheetId="7971"/>
      <sheetData sheetId="7972"/>
      <sheetData sheetId="7973"/>
      <sheetData sheetId="7974"/>
      <sheetData sheetId="7975"/>
      <sheetData sheetId="7976"/>
      <sheetData sheetId="7977"/>
      <sheetData sheetId="7978"/>
      <sheetData sheetId="7979"/>
      <sheetData sheetId="7980"/>
      <sheetData sheetId="7981"/>
      <sheetData sheetId="7982"/>
      <sheetData sheetId="7983"/>
      <sheetData sheetId="7984"/>
      <sheetData sheetId="7985"/>
      <sheetData sheetId="7986"/>
      <sheetData sheetId="7987"/>
      <sheetData sheetId="7988"/>
      <sheetData sheetId="7989"/>
      <sheetData sheetId="7990"/>
      <sheetData sheetId="7991"/>
      <sheetData sheetId="7992"/>
      <sheetData sheetId="7993"/>
      <sheetData sheetId="7994"/>
      <sheetData sheetId="7995"/>
      <sheetData sheetId="7996"/>
      <sheetData sheetId="7997"/>
      <sheetData sheetId="7998"/>
      <sheetData sheetId="7999" refreshError="1"/>
      <sheetData sheetId="8000" refreshError="1"/>
      <sheetData sheetId="8001" refreshError="1"/>
      <sheetData sheetId="8002" refreshError="1"/>
      <sheetData sheetId="8003" refreshError="1"/>
      <sheetData sheetId="8004" refreshError="1"/>
      <sheetData sheetId="8005" refreshError="1"/>
      <sheetData sheetId="8006" refreshError="1"/>
      <sheetData sheetId="8007" refreshError="1"/>
      <sheetData sheetId="8008" refreshError="1"/>
      <sheetData sheetId="8009" refreshError="1"/>
      <sheetData sheetId="8010" refreshError="1"/>
      <sheetData sheetId="8011" refreshError="1"/>
      <sheetData sheetId="8012" refreshError="1"/>
      <sheetData sheetId="8013" refreshError="1"/>
      <sheetData sheetId="8014" refreshError="1"/>
      <sheetData sheetId="8015" refreshError="1"/>
      <sheetData sheetId="8016" refreshError="1"/>
      <sheetData sheetId="8017" refreshError="1"/>
      <sheetData sheetId="8018" refreshError="1"/>
      <sheetData sheetId="8019"/>
      <sheetData sheetId="8020" refreshError="1"/>
      <sheetData sheetId="8021" refreshError="1"/>
      <sheetData sheetId="8022" refreshError="1"/>
      <sheetData sheetId="8023" refreshError="1"/>
      <sheetData sheetId="8024" refreshError="1"/>
      <sheetData sheetId="8025" refreshError="1"/>
      <sheetData sheetId="8026" refreshError="1"/>
      <sheetData sheetId="8027" refreshError="1"/>
      <sheetData sheetId="8028" refreshError="1"/>
      <sheetData sheetId="8029" refreshError="1"/>
      <sheetData sheetId="8030" refreshError="1"/>
      <sheetData sheetId="8031" refreshError="1"/>
      <sheetData sheetId="8032"/>
      <sheetData sheetId="8033" refreshError="1"/>
      <sheetData sheetId="8034" refreshError="1"/>
      <sheetData sheetId="8035" refreshError="1"/>
      <sheetData sheetId="8036" refreshError="1"/>
      <sheetData sheetId="8037" refreshError="1"/>
      <sheetData sheetId="8038" refreshError="1"/>
      <sheetData sheetId="8039" refreshError="1"/>
      <sheetData sheetId="8040" refreshError="1"/>
      <sheetData sheetId="8041" refreshError="1"/>
      <sheetData sheetId="8042" refreshError="1"/>
      <sheetData sheetId="8043" refreshError="1"/>
      <sheetData sheetId="8044" refreshError="1"/>
      <sheetData sheetId="8045" refreshError="1"/>
      <sheetData sheetId="8046" refreshError="1"/>
      <sheetData sheetId="8047" refreshError="1"/>
      <sheetData sheetId="8048" refreshError="1"/>
      <sheetData sheetId="8049" refreshError="1"/>
      <sheetData sheetId="8050" refreshError="1"/>
      <sheetData sheetId="8051" refreshError="1"/>
      <sheetData sheetId="8052" refreshError="1"/>
      <sheetData sheetId="8053" refreshError="1"/>
      <sheetData sheetId="8054" refreshError="1"/>
      <sheetData sheetId="8055" refreshError="1"/>
      <sheetData sheetId="8056" refreshError="1"/>
      <sheetData sheetId="8057" refreshError="1"/>
      <sheetData sheetId="8058" refreshError="1"/>
      <sheetData sheetId="8059" refreshError="1"/>
      <sheetData sheetId="8060" refreshError="1"/>
      <sheetData sheetId="8061" refreshError="1"/>
      <sheetData sheetId="8062" refreshError="1"/>
      <sheetData sheetId="8063" refreshError="1"/>
      <sheetData sheetId="8064" refreshError="1"/>
      <sheetData sheetId="8065" refreshError="1"/>
      <sheetData sheetId="8066" refreshError="1"/>
      <sheetData sheetId="8067" refreshError="1"/>
      <sheetData sheetId="8068" refreshError="1"/>
      <sheetData sheetId="8069" refreshError="1"/>
      <sheetData sheetId="8070" refreshError="1"/>
      <sheetData sheetId="8071" refreshError="1"/>
      <sheetData sheetId="8072" refreshError="1"/>
      <sheetData sheetId="8073" refreshError="1"/>
      <sheetData sheetId="8074" refreshError="1"/>
      <sheetData sheetId="8075" refreshError="1"/>
      <sheetData sheetId="8076" refreshError="1"/>
      <sheetData sheetId="8077" refreshError="1"/>
      <sheetData sheetId="8078" refreshError="1"/>
      <sheetData sheetId="8079" refreshError="1"/>
      <sheetData sheetId="8080" refreshError="1"/>
      <sheetData sheetId="8081" refreshError="1"/>
      <sheetData sheetId="8082" refreshError="1"/>
      <sheetData sheetId="8083" refreshError="1"/>
      <sheetData sheetId="8084" refreshError="1"/>
      <sheetData sheetId="8085" refreshError="1"/>
      <sheetData sheetId="8086" refreshError="1"/>
      <sheetData sheetId="8087" refreshError="1"/>
      <sheetData sheetId="8088" refreshError="1"/>
      <sheetData sheetId="8089" refreshError="1"/>
      <sheetData sheetId="8090" refreshError="1"/>
      <sheetData sheetId="8091" refreshError="1"/>
      <sheetData sheetId="8092" refreshError="1"/>
      <sheetData sheetId="8093" refreshError="1"/>
      <sheetData sheetId="8094" refreshError="1"/>
      <sheetData sheetId="8095" refreshError="1"/>
      <sheetData sheetId="8096" refreshError="1"/>
      <sheetData sheetId="8097" refreshError="1"/>
      <sheetData sheetId="8098" refreshError="1"/>
      <sheetData sheetId="8099" refreshError="1"/>
      <sheetData sheetId="8100" refreshError="1"/>
      <sheetData sheetId="8101" refreshError="1"/>
      <sheetData sheetId="8102" refreshError="1"/>
      <sheetData sheetId="8103" refreshError="1"/>
      <sheetData sheetId="8104" refreshError="1"/>
      <sheetData sheetId="8105" refreshError="1"/>
      <sheetData sheetId="8106" refreshError="1"/>
      <sheetData sheetId="8107" refreshError="1"/>
      <sheetData sheetId="8108" refreshError="1"/>
      <sheetData sheetId="8109" refreshError="1"/>
      <sheetData sheetId="8110" refreshError="1"/>
      <sheetData sheetId="8111" refreshError="1"/>
      <sheetData sheetId="8112" refreshError="1"/>
      <sheetData sheetId="8113" refreshError="1"/>
      <sheetData sheetId="8114" refreshError="1"/>
      <sheetData sheetId="8115" refreshError="1"/>
      <sheetData sheetId="8116" refreshError="1"/>
      <sheetData sheetId="8117" refreshError="1"/>
      <sheetData sheetId="8118" refreshError="1"/>
      <sheetData sheetId="8119" refreshError="1"/>
      <sheetData sheetId="8120" refreshError="1"/>
      <sheetData sheetId="8121" refreshError="1"/>
      <sheetData sheetId="8122" refreshError="1"/>
      <sheetData sheetId="8123" refreshError="1"/>
      <sheetData sheetId="8124" refreshError="1"/>
      <sheetData sheetId="8125" refreshError="1"/>
      <sheetData sheetId="8126" refreshError="1"/>
      <sheetData sheetId="8127" refreshError="1"/>
      <sheetData sheetId="8128" refreshError="1"/>
      <sheetData sheetId="8129" refreshError="1"/>
      <sheetData sheetId="8130" refreshError="1"/>
      <sheetData sheetId="8131" refreshError="1"/>
      <sheetData sheetId="8132" refreshError="1"/>
      <sheetData sheetId="8133" refreshError="1"/>
      <sheetData sheetId="8134" refreshError="1"/>
      <sheetData sheetId="8135" refreshError="1"/>
      <sheetData sheetId="8136" refreshError="1"/>
      <sheetData sheetId="8137" refreshError="1"/>
      <sheetData sheetId="8138" refreshError="1"/>
      <sheetData sheetId="8139" refreshError="1"/>
      <sheetData sheetId="8140" refreshError="1"/>
      <sheetData sheetId="8141" refreshError="1"/>
      <sheetData sheetId="8142" refreshError="1"/>
      <sheetData sheetId="8143" refreshError="1"/>
      <sheetData sheetId="8144" refreshError="1"/>
      <sheetData sheetId="8145" refreshError="1"/>
      <sheetData sheetId="8146" refreshError="1"/>
      <sheetData sheetId="8147" refreshError="1"/>
      <sheetData sheetId="8148" refreshError="1"/>
      <sheetData sheetId="8149" refreshError="1"/>
      <sheetData sheetId="8150" refreshError="1"/>
      <sheetData sheetId="8151" refreshError="1"/>
      <sheetData sheetId="8152" refreshError="1"/>
      <sheetData sheetId="8153" refreshError="1"/>
      <sheetData sheetId="8154" refreshError="1"/>
      <sheetData sheetId="8155" refreshError="1"/>
      <sheetData sheetId="8156" refreshError="1"/>
      <sheetData sheetId="8157" refreshError="1"/>
      <sheetData sheetId="8158" refreshError="1"/>
      <sheetData sheetId="8159" refreshError="1"/>
      <sheetData sheetId="8160" refreshError="1"/>
      <sheetData sheetId="8161" refreshError="1"/>
      <sheetData sheetId="8162" refreshError="1"/>
      <sheetData sheetId="8163" refreshError="1"/>
      <sheetData sheetId="8164" refreshError="1"/>
      <sheetData sheetId="8165" refreshError="1"/>
      <sheetData sheetId="8166" refreshError="1"/>
      <sheetData sheetId="8167" refreshError="1"/>
      <sheetData sheetId="8168" refreshError="1"/>
      <sheetData sheetId="8169" refreshError="1"/>
      <sheetData sheetId="8170" refreshError="1"/>
      <sheetData sheetId="8171" refreshError="1"/>
      <sheetData sheetId="8172" refreshError="1"/>
      <sheetData sheetId="8173" refreshError="1"/>
      <sheetData sheetId="8174" refreshError="1"/>
      <sheetData sheetId="8175" refreshError="1"/>
      <sheetData sheetId="8176" refreshError="1"/>
      <sheetData sheetId="8177" refreshError="1"/>
      <sheetData sheetId="8178" refreshError="1"/>
      <sheetData sheetId="8179" refreshError="1"/>
      <sheetData sheetId="8180" refreshError="1"/>
      <sheetData sheetId="8181" refreshError="1"/>
      <sheetData sheetId="8182" refreshError="1"/>
      <sheetData sheetId="8183" refreshError="1"/>
      <sheetData sheetId="8184" refreshError="1"/>
      <sheetData sheetId="8185" refreshError="1"/>
      <sheetData sheetId="8186" refreshError="1"/>
      <sheetData sheetId="8187" refreshError="1"/>
      <sheetData sheetId="8188" refreshError="1"/>
      <sheetData sheetId="8189" refreshError="1"/>
      <sheetData sheetId="8190" refreshError="1"/>
      <sheetData sheetId="8191" refreshError="1"/>
      <sheetData sheetId="8192" refreshError="1"/>
      <sheetData sheetId="8193" refreshError="1"/>
      <sheetData sheetId="8194" refreshError="1"/>
      <sheetData sheetId="8195" refreshError="1"/>
      <sheetData sheetId="8196"/>
      <sheetData sheetId="8197" refreshError="1"/>
      <sheetData sheetId="8198" refreshError="1"/>
      <sheetData sheetId="8199" refreshError="1"/>
      <sheetData sheetId="8200"/>
      <sheetData sheetId="8201"/>
      <sheetData sheetId="8202" refreshError="1"/>
      <sheetData sheetId="8203" refreshError="1"/>
      <sheetData sheetId="8204" refreshError="1"/>
      <sheetData sheetId="8205" refreshError="1"/>
      <sheetData sheetId="8206" refreshError="1"/>
      <sheetData sheetId="8207" refreshError="1"/>
      <sheetData sheetId="8208" refreshError="1"/>
      <sheetData sheetId="8209" refreshError="1"/>
      <sheetData sheetId="8210"/>
      <sheetData sheetId="8211"/>
      <sheetData sheetId="8212"/>
      <sheetData sheetId="8213"/>
      <sheetData sheetId="8214"/>
      <sheetData sheetId="8215"/>
      <sheetData sheetId="8216"/>
      <sheetData sheetId="8217"/>
      <sheetData sheetId="8218" refreshError="1"/>
      <sheetData sheetId="8219" refreshError="1"/>
      <sheetData sheetId="8220"/>
      <sheetData sheetId="8221"/>
      <sheetData sheetId="8222"/>
      <sheetData sheetId="8223"/>
      <sheetData sheetId="8224"/>
      <sheetData sheetId="8225"/>
      <sheetData sheetId="8226"/>
      <sheetData sheetId="8227"/>
      <sheetData sheetId="8228"/>
      <sheetData sheetId="8229"/>
      <sheetData sheetId="8230" refreshError="1"/>
      <sheetData sheetId="8231" refreshError="1"/>
      <sheetData sheetId="8232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레미콘집계"/>
      <sheetName val="자재집계표"/>
      <sheetName val="축제공집계"/>
      <sheetName val="더돋기"/>
      <sheetName val="호안집계"/>
      <sheetName val="스톤조서"/>
      <sheetName val="스톤수량"/>
      <sheetName val="스톤단위"/>
      <sheetName val="앙카조서"/>
      <sheetName val="앙카수량"/>
      <sheetName val="앙카단위"/>
      <sheetName val="돌망태조서"/>
      <sheetName val="돌망태수량"/>
      <sheetName val="돌망태단위"/>
      <sheetName val="배수공총괄표"/>
      <sheetName val="모르터산출"/>
      <sheetName val="횡배수관집계"/>
      <sheetName val="횡배수관조서"/>
      <sheetName val="횡배;구체집"/>
      <sheetName val="횡배;구체단위"/>
      <sheetName val="횡배;토공집"/>
      <sheetName val="횡배토공"/>
      <sheetName val="평균터파기고"/>
      <sheetName val="횡배수;날개"/>
      <sheetName val="횡날단위"/>
      <sheetName val="암거총"/>
      <sheetName val="연장조서"/>
      <sheetName val="구체집계"/>
      <sheetName val="암거단위"/>
      <sheetName val="토공집계"/>
      <sheetName val="토공수량"/>
      <sheetName val="평터파기고"/>
      <sheetName val="날개구체수량;집"/>
      <sheetName val="날개단위"/>
      <sheetName val="구조물공집계"/>
      <sheetName val="모르터산출 (2)"/>
      <sheetName val="교량집계"/>
      <sheetName val="교량6-6-6"/>
      <sheetName val="교량 (2)8-7-8"/>
      <sheetName val="박스집계"/>
      <sheetName val="철근집계"/>
      <sheetName val="3련 BOX"/>
      <sheetName val="1련 BOX"/>
      <sheetName val="공제집계"/>
      <sheetName val="제수변실"/>
      <sheetName val="공기변실"/>
      <sheetName val="포장집계"/>
      <sheetName val="조도계산서 (도서)"/>
      <sheetName val="부대내역"/>
      <sheetName val="MOTOR"/>
      <sheetName val="단위중량"/>
      <sheetName val="단위수량"/>
      <sheetName val="일반공사"/>
      <sheetName val="3BL공동구 수량"/>
      <sheetName val="횡배위치"/>
      <sheetName val="맨홀수량집계"/>
      <sheetName val="터파기및재료"/>
      <sheetName val="SLAB&quot;1&quot;"/>
      <sheetName val="변화치수"/>
      <sheetName val="8.PILE  (돌출)"/>
      <sheetName val="ITEM"/>
      <sheetName val="중기일위대가"/>
      <sheetName val="기초공"/>
      <sheetName val="기둥(원형)"/>
      <sheetName val="정부노임단가"/>
      <sheetName val="ABUT수량-A1"/>
      <sheetName val="골재집계"/>
      <sheetName val="입력DATA"/>
      <sheetName val="바닥판"/>
      <sheetName val="원형1호맨홀토공수량"/>
      <sheetName val="모르터산출_(2)"/>
      <sheetName val="교량_(2)8-7-8"/>
      <sheetName val="3련_BOX"/>
      <sheetName val="1련_BOX"/>
      <sheetName val="장비집계"/>
      <sheetName val="대로근거"/>
      <sheetName val="맨홀수량"/>
      <sheetName val="조명시설"/>
      <sheetName val="RAHMEN"/>
      <sheetName val="SE-611"/>
      <sheetName val="자재집계"/>
      <sheetName val="중기사용료"/>
      <sheetName val="가시설수량"/>
      <sheetName val="WORK"/>
      <sheetName val="플랜트 설치"/>
      <sheetName val="산근"/>
      <sheetName val="수안보-MBR1"/>
      <sheetName val="명세서"/>
      <sheetName val="수량산출"/>
      <sheetName val="노임단가"/>
      <sheetName val="우수"/>
      <sheetName val="원형맨홀수량"/>
      <sheetName val="4.말뚝설계"/>
      <sheetName val="1.설계조건"/>
      <sheetName val="ilch"/>
      <sheetName val="신천교(음성)"/>
      <sheetName val="L형옹벽(key)"/>
      <sheetName val="말뚝지지력산정"/>
      <sheetName val="1호맨홀가감수량"/>
      <sheetName val="가시설(TYPE-A)"/>
      <sheetName val="1-1평균터파기고(1)"/>
      <sheetName val="1호맨홀수량산출"/>
      <sheetName val="N賃率-職"/>
      <sheetName val="I一般比"/>
      <sheetName val="타공종이기"/>
      <sheetName val="J直材4"/>
      <sheetName val="내역표지"/>
      <sheetName val="#REF"/>
      <sheetName val="설계조건"/>
      <sheetName val="표지판현황"/>
      <sheetName val="배"/>
      <sheetName val="표준내역"/>
      <sheetName val="1을"/>
      <sheetName val="수량(남촌)"/>
      <sheetName val="일반맨홀수량집계"/>
      <sheetName val="교각1"/>
      <sheetName val="제수"/>
      <sheetName val="공기"/>
      <sheetName val="Sheet1 (2)"/>
      <sheetName val="DS-최종"/>
      <sheetName val="내역서"/>
      <sheetName val="woo(mac)"/>
      <sheetName val="미드수량"/>
      <sheetName val="SLAB"/>
      <sheetName val="특2호부관하천산근"/>
      <sheetName val="단면가정"/>
      <sheetName val="배수공"/>
      <sheetName val="암거"/>
      <sheetName val="포장공"/>
      <sheetName val="건축내역"/>
      <sheetName val="부재력정리"/>
      <sheetName val="단면 (2)"/>
      <sheetName val="일반맨홀수량집계(A-7 LINE)"/>
      <sheetName val="일위대가목록"/>
      <sheetName val="K1자재(3차등)"/>
      <sheetName val="우각부보강"/>
      <sheetName val="TABLE"/>
      <sheetName val="현황산출서"/>
      <sheetName val="소업1교"/>
      <sheetName val="표지"/>
      <sheetName val="안정검토"/>
      <sheetName val="지급자재"/>
      <sheetName val="Y-WORK"/>
      <sheetName val="문산방향-교대(A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형틀확인서"/>
      <sheetName val="철근확인서"/>
      <sheetName val="방수1공구"/>
      <sheetName val="조적"/>
      <sheetName val="콘크리트"/>
      <sheetName val="Sheet1"/>
      <sheetName val="Sheet2"/>
      <sheetName val="Sheet3"/>
      <sheetName val="자재단가비교표"/>
      <sheetName val="대치판정"/>
      <sheetName val="#REF"/>
      <sheetName val="날개벽수량표"/>
      <sheetName val="덕전리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공"/>
      <sheetName val="수안보방향"/>
      <sheetName val="수안보-MBR1"/>
      <sheetName val="수안보-MBR2"/>
      <sheetName val="상주방향"/>
      <sheetName val="상주-MBR1"/>
      <sheetName val="상주-MBR2"/>
    </sheetNames>
    <sheetDataSet>
      <sheetData sheetId="0" refreshError="1"/>
      <sheetData sheetId="1" refreshError="1"/>
      <sheetData sheetId="2" refreshError="1">
        <row r="247">
          <cell r="AN247">
            <v>3.6099000000000001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지장물보호공"/>
      <sheetName val="사다리-C"/>
      <sheetName val="상수가스보호"/>
      <sheetName val="통신보호"/>
      <sheetName val="전주지지대"/>
      <sheetName val="L형측구(화강석)"/>
      <sheetName val="L형측구(콘크리트)"/>
      <sheetName val="관보호공단위수량표"/>
      <sheetName val="오수받이뚜껑단위수량"/>
      <sheetName val="석축"/>
    </sheetNames>
    <sheetDataSet>
      <sheetData sheetId="0" refreshError="1">
        <row r="24">
          <cell r="B24" t="str">
            <v>수평곡관</v>
          </cell>
          <cell r="C24" t="str">
            <v>D=100×11¼˚</v>
          </cell>
          <cell r="D24" t="str">
            <v xml:space="preserve"> ⊃</v>
          </cell>
          <cell r="E24">
            <v>10</v>
          </cell>
        </row>
        <row r="25">
          <cell r="B25" t="str">
            <v>수평곡관</v>
          </cell>
          <cell r="C25" t="str">
            <v>D=150×11¼˚</v>
          </cell>
          <cell r="D25" t="str">
            <v xml:space="preserve"> ⊃</v>
          </cell>
          <cell r="E25">
            <v>12</v>
          </cell>
        </row>
        <row r="26">
          <cell r="B26" t="str">
            <v>수평곡관</v>
          </cell>
          <cell r="C26" t="str">
            <v>D=100×11¼˚</v>
          </cell>
          <cell r="D26" t="str">
            <v xml:space="preserve"> ⊃</v>
          </cell>
          <cell r="E26">
            <v>17</v>
          </cell>
        </row>
        <row r="27">
          <cell r="B27" t="str">
            <v>수평곡관</v>
          </cell>
          <cell r="C27" t="str">
            <v>D=100×22½˚</v>
          </cell>
          <cell r="D27" t="str">
            <v xml:space="preserve"> ⊃</v>
          </cell>
          <cell r="E27">
            <v>20</v>
          </cell>
        </row>
        <row r="28">
          <cell r="B28" t="str">
            <v>수평곡관</v>
          </cell>
          <cell r="C28" t="str">
            <v>D=150×22½˚</v>
          </cell>
          <cell r="D28" t="str">
            <v xml:space="preserve"> ⊃</v>
          </cell>
          <cell r="E28">
            <v>4</v>
          </cell>
        </row>
        <row r="29">
          <cell r="B29" t="str">
            <v>수평곡관</v>
          </cell>
          <cell r="C29" t="str">
            <v>D=100×22½˚</v>
          </cell>
          <cell r="D29" t="str">
            <v xml:space="preserve"> ⊃</v>
          </cell>
          <cell r="E29">
            <v>5</v>
          </cell>
        </row>
        <row r="30">
          <cell r="B30" t="str">
            <v>수평곡관</v>
          </cell>
          <cell r="C30" t="str">
            <v>D=100×45˚</v>
          </cell>
          <cell r="D30" t="str">
            <v xml:space="preserve"> ⊃</v>
          </cell>
          <cell r="E30">
            <v>5</v>
          </cell>
        </row>
        <row r="31">
          <cell r="B31" t="str">
            <v>수평곡관</v>
          </cell>
          <cell r="C31" t="str">
            <v>D=150×45˚</v>
          </cell>
          <cell r="D31" t="str">
            <v xml:space="preserve"> ⊃</v>
          </cell>
          <cell r="E31">
            <v>5</v>
          </cell>
        </row>
        <row r="32">
          <cell r="B32" t="str">
            <v>수평곡관</v>
          </cell>
          <cell r="C32" t="str">
            <v>D=100×45˚</v>
          </cell>
          <cell r="D32" t="str">
            <v xml:space="preserve"> ⊃</v>
          </cell>
          <cell r="E32">
            <v>4</v>
          </cell>
        </row>
        <row r="33">
          <cell r="B33" t="str">
            <v>수평곡관</v>
          </cell>
          <cell r="C33" t="str">
            <v>D=100×90˚</v>
          </cell>
          <cell r="D33" t="str">
            <v xml:space="preserve"> ⊃</v>
          </cell>
          <cell r="E33">
            <v>6</v>
          </cell>
        </row>
        <row r="34">
          <cell r="B34" t="str">
            <v>수평곡관</v>
          </cell>
          <cell r="C34" t="str">
            <v>D=100×90˚</v>
          </cell>
          <cell r="D34" t="str">
            <v xml:space="preserve"> ⊃</v>
          </cell>
          <cell r="E34">
            <v>5</v>
          </cell>
        </row>
        <row r="35">
          <cell r="B35" t="str">
            <v>수평곡관</v>
          </cell>
          <cell r="C35" t="str">
            <v>D=100×90˚</v>
          </cell>
          <cell r="D35" t="str">
            <v xml:space="preserve"> ⊃</v>
          </cell>
          <cell r="E35">
            <v>55</v>
          </cell>
        </row>
        <row r="36">
          <cell r="B36" t="str">
            <v>소켓플랜지T형관</v>
          </cell>
          <cell r="C36" t="str">
            <v>D=100×100</v>
          </cell>
          <cell r="E36">
            <v>5</v>
          </cell>
        </row>
        <row r="37">
          <cell r="B37" t="str">
            <v>소켓플랜지T형관</v>
          </cell>
          <cell r="C37" t="str">
            <v>D=100×100</v>
          </cell>
          <cell r="E37">
            <v>5</v>
          </cell>
        </row>
        <row r="38">
          <cell r="B38" t="str">
            <v>소켓플랜지T형관</v>
          </cell>
          <cell r="C38" t="str">
            <v>D=100×100</v>
          </cell>
          <cell r="E38">
            <v>6</v>
          </cell>
        </row>
        <row r="39">
          <cell r="B39" t="str">
            <v>소켓T형관</v>
          </cell>
          <cell r="C39" t="str">
            <v>D=100×100</v>
          </cell>
          <cell r="E39">
            <v>4</v>
          </cell>
        </row>
        <row r="40">
          <cell r="B40" t="str">
            <v>소켓T형관</v>
          </cell>
          <cell r="C40" t="str">
            <v>D=100×100</v>
          </cell>
          <cell r="E40">
            <v>5</v>
          </cell>
        </row>
        <row r="41">
          <cell r="B41" t="str">
            <v>소켓T형관</v>
          </cell>
          <cell r="C41" t="str">
            <v>D=100×100</v>
          </cell>
          <cell r="E41">
            <v>8</v>
          </cell>
        </row>
        <row r="42">
          <cell r="B42" t="str">
            <v>이 음 관</v>
          </cell>
          <cell r="C42" t="str">
            <v>D=80</v>
          </cell>
          <cell r="E42">
            <v>9</v>
          </cell>
        </row>
        <row r="43">
          <cell r="B43" t="str">
            <v>이 음 관</v>
          </cell>
          <cell r="C43" t="str">
            <v>D=100</v>
          </cell>
          <cell r="E43">
            <v>10</v>
          </cell>
        </row>
        <row r="44">
          <cell r="B44" t="str">
            <v>이 음 관</v>
          </cell>
          <cell r="C44" t="str">
            <v>D=150</v>
          </cell>
          <cell r="E44">
            <v>12</v>
          </cell>
        </row>
        <row r="45">
          <cell r="B45" t="str">
            <v>이 음 관</v>
          </cell>
          <cell r="C45" t="str">
            <v>D=200</v>
          </cell>
          <cell r="E45">
            <v>18</v>
          </cell>
        </row>
        <row r="46">
          <cell r="B46" t="str">
            <v>이 음 관</v>
          </cell>
          <cell r="C46" t="str">
            <v>D=250</v>
          </cell>
          <cell r="E46">
            <v>25</v>
          </cell>
        </row>
        <row r="47">
          <cell r="B47" t="str">
            <v>이 음 관</v>
          </cell>
          <cell r="C47" t="str">
            <v>D=300</v>
          </cell>
          <cell r="E47">
            <v>34</v>
          </cell>
        </row>
        <row r="48">
          <cell r="B48" t="str">
            <v>플랜지관</v>
          </cell>
          <cell r="C48" t="str">
            <v>D=80</v>
          </cell>
          <cell r="E48">
            <v>7.9</v>
          </cell>
        </row>
        <row r="49">
          <cell r="B49" t="str">
            <v>플랜지관</v>
          </cell>
          <cell r="C49" t="str">
            <v>D=100</v>
          </cell>
          <cell r="E49">
            <v>9.6</v>
          </cell>
        </row>
        <row r="50">
          <cell r="B50" t="str">
            <v>플랜지관</v>
          </cell>
          <cell r="C50" t="str">
            <v>D=150</v>
          </cell>
          <cell r="E50">
            <v>15.6</v>
          </cell>
        </row>
        <row r="51">
          <cell r="B51" t="str">
            <v>플랜지관</v>
          </cell>
          <cell r="C51" t="str">
            <v>D=200</v>
          </cell>
          <cell r="E51">
            <v>22.5</v>
          </cell>
        </row>
        <row r="52">
          <cell r="B52" t="str">
            <v>플랜지관</v>
          </cell>
          <cell r="C52" t="str">
            <v>D=250</v>
          </cell>
          <cell r="E52">
            <v>31.5</v>
          </cell>
        </row>
        <row r="53">
          <cell r="B53" t="str">
            <v>플랜지관</v>
          </cell>
          <cell r="C53" t="str">
            <v>D=300</v>
          </cell>
          <cell r="E53">
            <v>41.5</v>
          </cell>
        </row>
        <row r="54">
          <cell r="B54" t="str">
            <v>제 수 변</v>
          </cell>
          <cell r="C54" t="str">
            <v>D=80</v>
          </cell>
          <cell r="E54">
            <v>42</v>
          </cell>
        </row>
        <row r="55">
          <cell r="B55" t="str">
            <v>제 수 변</v>
          </cell>
          <cell r="C55" t="str">
            <v>D=100</v>
          </cell>
          <cell r="E55">
            <v>50</v>
          </cell>
        </row>
        <row r="56">
          <cell r="B56" t="str">
            <v>제 수 변</v>
          </cell>
          <cell r="C56" t="str">
            <v>D=150</v>
          </cell>
          <cell r="E56">
            <v>90</v>
          </cell>
        </row>
        <row r="57">
          <cell r="B57" t="str">
            <v>제 수 변</v>
          </cell>
          <cell r="C57" t="str">
            <v>D=200</v>
          </cell>
          <cell r="E57">
            <v>140</v>
          </cell>
        </row>
        <row r="58">
          <cell r="B58" t="str">
            <v>제 수 변</v>
          </cell>
          <cell r="C58" t="str">
            <v>D=300</v>
          </cell>
          <cell r="E58">
            <v>280</v>
          </cell>
        </row>
        <row r="59">
          <cell r="B59" t="str">
            <v>공 기 변</v>
          </cell>
          <cell r="C59" t="str">
            <v>D=80</v>
          </cell>
          <cell r="E59">
            <v>94</v>
          </cell>
        </row>
        <row r="60">
          <cell r="B60" t="str">
            <v>공 기 변</v>
          </cell>
          <cell r="C60" t="str">
            <v>D=100</v>
          </cell>
          <cell r="E60">
            <v>110</v>
          </cell>
        </row>
        <row r="61">
          <cell r="B61" t="str">
            <v>단    관</v>
          </cell>
          <cell r="C61" t="str">
            <v>D=80</v>
          </cell>
          <cell r="E61">
            <v>13.5</v>
          </cell>
          <cell r="H61">
            <v>0.8</v>
          </cell>
          <cell r="I61" t="str">
            <v>×</v>
          </cell>
          <cell r="J61" t="str">
            <v>＋</v>
          </cell>
        </row>
        <row r="62">
          <cell r="B62" t="str">
            <v>플랜지단관</v>
          </cell>
          <cell r="C62" t="str">
            <v>D=100</v>
          </cell>
          <cell r="E62">
            <v>16.399999999999999</v>
          </cell>
          <cell r="H62">
            <v>0.8</v>
          </cell>
          <cell r="I62" t="str">
            <v>×</v>
          </cell>
          <cell r="J62" t="str">
            <v>＋</v>
          </cell>
        </row>
        <row r="63">
          <cell r="B63" t="str">
            <v>플랜지단관</v>
          </cell>
          <cell r="C63" t="str">
            <v>D=100</v>
          </cell>
          <cell r="E63">
            <v>16.399999999999999</v>
          </cell>
          <cell r="H63">
            <v>0.92</v>
          </cell>
          <cell r="I63" t="str">
            <v>×</v>
          </cell>
          <cell r="J63" t="str">
            <v>＋</v>
          </cell>
        </row>
        <row r="64">
          <cell r="B64" t="str">
            <v>플랜지단관</v>
          </cell>
          <cell r="C64" t="str">
            <v>D=100</v>
          </cell>
          <cell r="E64">
            <v>16.399999999999999</v>
          </cell>
          <cell r="H64">
            <v>-2</v>
          </cell>
          <cell r="I64" t="str">
            <v>×</v>
          </cell>
          <cell r="J64" t="str">
            <v>＋</v>
          </cell>
        </row>
        <row r="65">
          <cell r="B65" t="str">
            <v>플랜지단관</v>
          </cell>
          <cell r="C65" t="str">
            <v>D=100</v>
          </cell>
          <cell r="E65">
            <v>16.399999999999999</v>
          </cell>
          <cell r="H65">
            <v>-1</v>
          </cell>
          <cell r="I65" t="str">
            <v>×</v>
          </cell>
          <cell r="J65" t="str">
            <v>＋</v>
          </cell>
        </row>
        <row r="66">
          <cell r="B66" t="str">
            <v>플랜지단관</v>
          </cell>
          <cell r="C66" t="str">
            <v>D=100</v>
          </cell>
          <cell r="E66">
            <v>16.399999999999999</v>
          </cell>
          <cell r="H66">
            <v>0</v>
          </cell>
          <cell r="I66" t="str">
            <v>×</v>
          </cell>
          <cell r="J66" t="str">
            <v>＋</v>
          </cell>
        </row>
        <row r="67">
          <cell r="B67" t="str">
            <v>플랜지단관</v>
          </cell>
          <cell r="C67" t="str">
            <v>D=100</v>
          </cell>
          <cell r="E67">
            <v>16.399999999999999</v>
          </cell>
          <cell r="H67">
            <v>1</v>
          </cell>
          <cell r="I67" t="str">
            <v>×</v>
          </cell>
          <cell r="J67" t="str">
            <v>＋</v>
          </cell>
        </row>
        <row r="68">
          <cell r="B68" t="str">
            <v>플랜지단관</v>
          </cell>
          <cell r="C68" t="str">
            <v>D=100</v>
          </cell>
          <cell r="E68">
            <v>16.399999999999999</v>
          </cell>
          <cell r="H68">
            <v>2</v>
          </cell>
          <cell r="I68" t="str">
            <v>×</v>
          </cell>
          <cell r="J68" t="str">
            <v>＋</v>
          </cell>
        </row>
        <row r="69">
          <cell r="B69" t="str">
            <v>단    관</v>
          </cell>
          <cell r="C69" t="str">
            <v>D=125</v>
          </cell>
          <cell r="E69">
            <v>21</v>
          </cell>
          <cell r="H69">
            <v>3</v>
          </cell>
          <cell r="I69" t="str">
            <v>×</v>
          </cell>
          <cell r="J69" t="str">
            <v>＋</v>
          </cell>
        </row>
        <row r="70">
          <cell r="B70" t="str">
            <v>단    관</v>
          </cell>
          <cell r="C70" t="str">
            <v>D=150</v>
          </cell>
          <cell r="E70">
            <v>25.3</v>
          </cell>
          <cell r="H70">
            <v>4</v>
          </cell>
          <cell r="I70" t="str">
            <v>×</v>
          </cell>
          <cell r="J70" t="str">
            <v>＋</v>
          </cell>
        </row>
        <row r="71">
          <cell r="B71" t="str">
            <v>단    관</v>
          </cell>
          <cell r="C71" t="str">
            <v>D=200</v>
          </cell>
          <cell r="E71">
            <v>33.799999999999997</v>
          </cell>
          <cell r="H71">
            <v>5</v>
          </cell>
          <cell r="I71" t="str">
            <v>×</v>
          </cell>
          <cell r="J71" t="str">
            <v>＋</v>
          </cell>
        </row>
        <row r="72">
          <cell r="B72" t="str">
            <v>단    관</v>
          </cell>
          <cell r="C72" t="str">
            <v>D=250</v>
          </cell>
          <cell r="E72">
            <v>44.3</v>
          </cell>
          <cell r="H72">
            <v>6</v>
          </cell>
          <cell r="I72" t="str">
            <v>×</v>
          </cell>
          <cell r="J72" t="str">
            <v>＋</v>
          </cell>
        </row>
        <row r="73">
          <cell r="B73" t="str">
            <v>단    관</v>
          </cell>
          <cell r="C73" t="str">
            <v>D=300</v>
          </cell>
          <cell r="E73">
            <v>56.3</v>
          </cell>
          <cell r="H73">
            <v>7</v>
          </cell>
          <cell r="I73" t="str">
            <v>×</v>
          </cell>
          <cell r="J73" t="str">
            <v>＋</v>
          </cell>
        </row>
        <row r="74">
          <cell r="B74" t="str">
            <v>단    관</v>
          </cell>
          <cell r="C74" t="str">
            <v>D=350</v>
          </cell>
          <cell r="E74">
            <v>69.599999999999994</v>
          </cell>
          <cell r="H74">
            <v>8</v>
          </cell>
          <cell r="I74" t="str">
            <v>×</v>
          </cell>
          <cell r="J74" t="str">
            <v>＋</v>
          </cell>
        </row>
        <row r="75">
          <cell r="B75" t="str">
            <v>단    관</v>
          </cell>
          <cell r="C75" t="str">
            <v>D=400</v>
          </cell>
          <cell r="E75">
            <v>83.7</v>
          </cell>
          <cell r="H75">
            <v>9</v>
          </cell>
          <cell r="I75" t="str">
            <v>×</v>
          </cell>
          <cell r="J75" t="str">
            <v>＋</v>
          </cell>
        </row>
        <row r="76">
          <cell r="B76" t="str">
            <v>단    관</v>
          </cell>
          <cell r="C76" t="str">
            <v>D=450</v>
          </cell>
          <cell r="E76">
            <v>98.5</v>
          </cell>
          <cell r="H76">
            <v>10</v>
          </cell>
          <cell r="I76" t="str">
            <v>×</v>
          </cell>
          <cell r="J76" t="str">
            <v>＋</v>
          </cell>
        </row>
        <row r="77">
          <cell r="B77" t="str">
            <v>단    관</v>
          </cell>
          <cell r="C77" t="str">
            <v>D=500</v>
          </cell>
          <cell r="E77">
            <v>115.6</v>
          </cell>
          <cell r="H77">
            <v>11</v>
          </cell>
          <cell r="I77" t="str">
            <v>×</v>
          </cell>
          <cell r="J77" t="str">
            <v>＋</v>
          </cell>
        </row>
        <row r="78">
          <cell r="B78" t="str">
            <v>단    관</v>
          </cell>
          <cell r="C78" t="str">
            <v>D=600</v>
          </cell>
          <cell r="E78">
            <v>152</v>
          </cell>
          <cell r="H78">
            <v>12</v>
          </cell>
          <cell r="I78" t="str">
            <v>×</v>
          </cell>
          <cell r="J78" t="str">
            <v>＋</v>
          </cell>
        </row>
        <row r="79">
          <cell r="B79" t="str">
            <v>단    관</v>
          </cell>
          <cell r="C79" t="str">
            <v>D=700</v>
          </cell>
          <cell r="E79">
            <v>193</v>
          </cell>
          <cell r="H79">
            <v>13</v>
          </cell>
          <cell r="I79" t="str">
            <v>×</v>
          </cell>
          <cell r="J79" t="str">
            <v>＋</v>
          </cell>
        </row>
        <row r="80">
          <cell r="B80" t="str">
            <v>단    관</v>
          </cell>
          <cell r="C80" t="str">
            <v>D=800</v>
          </cell>
          <cell r="E80">
            <v>238.7</v>
          </cell>
          <cell r="H80">
            <v>14</v>
          </cell>
          <cell r="I80" t="str">
            <v>×</v>
          </cell>
          <cell r="J80" t="str">
            <v>＋</v>
          </cell>
        </row>
        <row r="81">
          <cell r="B81" t="str">
            <v>단    관</v>
          </cell>
          <cell r="C81" t="str">
            <v>D=900</v>
          </cell>
          <cell r="E81">
            <v>288.7</v>
          </cell>
          <cell r="H81">
            <v>15</v>
          </cell>
          <cell r="I81" t="str">
            <v>×</v>
          </cell>
          <cell r="J81" t="str">
            <v>＋</v>
          </cell>
        </row>
        <row r="82">
          <cell r="B82" t="str">
            <v>단    관</v>
          </cell>
          <cell r="C82" t="str">
            <v>D=1000</v>
          </cell>
          <cell r="E82">
            <v>343.2</v>
          </cell>
          <cell r="H82">
            <v>16</v>
          </cell>
          <cell r="I82" t="str">
            <v>×</v>
          </cell>
          <cell r="J82" t="str">
            <v>＋</v>
          </cell>
        </row>
        <row r="83">
          <cell r="B83" t="str">
            <v>단    관</v>
          </cell>
          <cell r="C83" t="str">
            <v>D=1100</v>
          </cell>
          <cell r="E83">
            <v>399.5</v>
          </cell>
          <cell r="H83">
            <v>17</v>
          </cell>
          <cell r="I83" t="str">
            <v>×</v>
          </cell>
          <cell r="J83" t="str">
            <v>＋</v>
          </cell>
        </row>
        <row r="84">
          <cell r="B84" t="str">
            <v>단    관</v>
          </cell>
          <cell r="C84" t="str">
            <v>D=1200</v>
          </cell>
          <cell r="E84">
            <v>465.9</v>
          </cell>
          <cell r="H84">
            <v>18</v>
          </cell>
          <cell r="I84" t="str">
            <v>×</v>
          </cell>
          <cell r="J84" t="str">
            <v>＋</v>
          </cell>
        </row>
        <row r="85">
          <cell r="B85" t="str">
            <v>없음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우수"/>
      <sheetName val="오수"/>
      <sheetName val="포장"/>
      <sheetName val="우수철근"/>
      <sheetName val="오수철근"/>
      <sheetName val="총수량 집계표"/>
      <sheetName val="총철근"/>
      <sheetName val="자재집게표 "/>
      <sheetName val="총수량집계표 "/>
      <sheetName val="총철근량집계표"/>
      <sheetName val="이음몰탈"/>
      <sheetName val="옹벽공 수량집계표"/>
      <sheetName val="철근집계표"/>
      <sheetName val="합계금액"/>
      <sheetName val="설계조건"/>
      <sheetName val="옹벽"/>
      <sheetName val="Sheet1 (2)"/>
      <sheetName val="종배수관"/>
      <sheetName val="JUCKEYK"/>
      <sheetName val="H-PILE수량집계"/>
      <sheetName val="5.전사투자계획종함안"/>
      <sheetName val="#REF"/>
      <sheetName val="3차설계"/>
      <sheetName val="DATA"/>
      <sheetName val="Sheet1"/>
      <sheetName val="3BL공동구 수량"/>
      <sheetName val="Q-ty-1"/>
      <sheetName val="woo(mac)"/>
      <sheetName val="내역서"/>
      <sheetName val="기둥(원형)"/>
      <sheetName val="STBOX"/>
      <sheetName val="노임"/>
      <sheetName val="일위"/>
      <sheetName val="3.바닥판설계"/>
      <sheetName val="태화42 "/>
      <sheetName val="단가비교표"/>
      <sheetName val="ABUT수량-A1"/>
      <sheetName val="내역서적용수량 (지방도893)"/>
      <sheetName val="COVER"/>
      <sheetName val="터널조도"/>
      <sheetName val="하수급견적대비"/>
      <sheetName val="8. 안정검토"/>
      <sheetName val="1.설계기준"/>
      <sheetName val="대공종"/>
      <sheetName val="JUCK"/>
      <sheetName val="수안보-MBR1"/>
      <sheetName val="INPUT"/>
      <sheetName val="주형"/>
      <sheetName val="Sheet2"/>
      <sheetName val="실행철강하도"/>
      <sheetName val="과천MAIN"/>
      <sheetName val="착공내역서"/>
      <sheetName val="기별(종합)"/>
      <sheetName val="조건표"/>
      <sheetName val="설계예산서(출력하지마세요)"/>
      <sheetName val="2-1포천(각세)(외제)"/>
      <sheetName val="원형1호맨홀토공수량"/>
      <sheetName val="6PILE  (돌출)"/>
      <sheetName val="터파기및재료"/>
      <sheetName val="우각부보강"/>
      <sheetName val="정부노임단가"/>
      <sheetName val="내역"/>
      <sheetName val="교각계산"/>
      <sheetName val="tggwan(mac)"/>
      <sheetName val="POOM_MOTO"/>
      <sheetName val="POOM_MOTO2"/>
      <sheetName val="평가데이터"/>
      <sheetName val="DATE"/>
      <sheetName val="통합"/>
      <sheetName val="공사진행"/>
      <sheetName val="단면검토"/>
      <sheetName val="LU"/>
      <sheetName val="견적서(대외) (2)"/>
      <sheetName val="총수량집계표"/>
      <sheetName val="설비"/>
      <sheetName val="플랜트 설치"/>
      <sheetName val="단위중량"/>
      <sheetName val="보도경계블럭"/>
      <sheetName val="IBASE"/>
      <sheetName val="말뚝기초"/>
      <sheetName val="토공분배표"/>
      <sheetName val="6작업1"/>
      <sheetName val="수량산출"/>
      <sheetName val="기초자료"/>
      <sheetName val="수량"/>
      <sheetName val="부대내역"/>
      <sheetName val="工완성공사율"/>
      <sheetName val="인건-측정"/>
      <sheetName val="I一般比"/>
      <sheetName val="정부노임(2000.상)"/>
      <sheetName val="여흥"/>
      <sheetName val="하도급원가계산총괄표(식재)"/>
      <sheetName val="¿ì¼ö"/>
      <sheetName val="¿À¼ö"/>
      <sheetName val="Æ÷Àå"/>
      <sheetName val="¿ì¼öÃ¶±Ù"/>
      <sheetName val="¿À¼öÃ¶±Ù"/>
      <sheetName val="ÃÑ¼ö·® Áý°èÇ¥"/>
      <sheetName val="ÃÑÃ¶±Ù"/>
      <sheetName val="ÀÚÀçÁý°ÔÇ¥ "/>
      <sheetName val="ÃÑ¼ö·®Áý°èÇ¥ "/>
      <sheetName val="ÃÑÃ¶±Ù·®Áý°èÇ¥"/>
      <sheetName val="ÀÌÀ½¸ôÅ»"/>
      <sheetName val="¿Ëº®°ø ¼ö·®Áý°èÇ¥"/>
      <sheetName val="Ã¶±ÙÁý°èÇ¥"/>
      <sheetName val="오수공수량집계표"/>
      <sheetName val="철근량 검토"/>
      <sheetName val="연결임시"/>
      <sheetName val="MOTOR"/>
      <sheetName val="설"/>
      <sheetName val="맨홀방수수량(변경)"/>
      <sheetName val="굴착깊이(주배관)"/>
      <sheetName val="총수량_집계표"/>
      <sheetName val="자재집게표_"/>
      <sheetName val="총수량집계표_"/>
      <sheetName val="옹벽공_수량집계표"/>
      <sheetName val="인원"/>
      <sheetName val="단면치수"/>
      <sheetName val="수로단위수량"/>
      <sheetName val="말뚝지지력산정"/>
      <sheetName val="3련 BOX"/>
      <sheetName val="Sheet6"/>
      <sheetName val="평당자료"/>
      <sheetName val="ⴭⴭⴭⴭ"/>
      <sheetName val="부하(성남)"/>
      <sheetName val="본체"/>
      <sheetName val="개발운영비청구"/>
      <sheetName val="계단단위수량"/>
      <sheetName val="Stem Footing"/>
      <sheetName val="실행비교"/>
      <sheetName val="2000노임기준"/>
      <sheetName val="노임단가"/>
      <sheetName val="관경결정"/>
      <sheetName val="TYPE-B 평균H"/>
      <sheetName val="전체내역 (2)"/>
      <sheetName val="조명시설"/>
      <sheetName val="현금"/>
      <sheetName val="총계"/>
      <sheetName val="현황산출서"/>
      <sheetName val="옹벽기초자료"/>
      <sheetName val="영업소실적"/>
      <sheetName val="당초"/>
      <sheetName val="전기내역"/>
      <sheetName val="Macro1"/>
      <sheetName val="인건비"/>
      <sheetName val="직노"/>
      <sheetName val="COPING"/>
      <sheetName val="TYPE-A"/>
      <sheetName val="기초계산(Pmax)"/>
      <sheetName val="집수정(600-700)"/>
      <sheetName val="우수공"/>
      <sheetName val="수량3"/>
      <sheetName val="3.하중산정4.지지력"/>
      <sheetName val="전체도급"/>
      <sheetName val="간지"/>
      <sheetName val="강재집계(오수관정비)"/>
      <sheetName val="흙막이 집계"/>
      <sheetName val="가시설토공집계"/>
      <sheetName val="가시설 토공"/>
      <sheetName val="조립식PC맨홀높이"/>
      <sheetName val="A-LINE"/>
      <sheetName val="B-LINE"/>
      <sheetName val="C-LINE"/>
      <sheetName val="D-LINE"/>
      <sheetName val="E-LINE"/>
      <sheetName val="E1-LINE"/>
      <sheetName val="VXXXXXXX"/>
      <sheetName val="부하계산서"/>
      <sheetName val="표지판단위"/>
      <sheetName val="__MAIN"/>
      <sheetName val="교각1"/>
      <sheetName val="바닥판"/>
      <sheetName val="조건"/>
      <sheetName val="2000년1차"/>
      <sheetName val="입찰안"/>
      <sheetName val="2000전체분"/>
      <sheetName val="적격"/>
      <sheetName val="가설건물"/>
      <sheetName val="날개벽"/>
      <sheetName val="기초공"/>
      <sheetName val="조도계산서 (도서)"/>
      <sheetName val="집계표"/>
      <sheetName val="첨4"/>
      <sheetName val="03하반기내역서"/>
      <sheetName val="04상반기"/>
      <sheetName val="토적집계"/>
      <sheetName val="2"/>
      <sheetName val="예정(3)"/>
      <sheetName val="동원(3)"/>
      <sheetName val="물가시세"/>
      <sheetName val="Pier 3"/>
      <sheetName val="결합부검토"/>
      <sheetName val="빌딩 안내"/>
      <sheetName val="고창방향"/>
      <sheetName val="화재 탐지 설비"/>
      <sheetName val="금액내역서"/>
      <sheetName val="BSD _2_"/>
      <sheetName val="3BL공동구_수량"/>
      <sheetName val="견적서(대외)_(2)"/>
      <sheetName val="내역서적용수량_(지방도893)"/>
      <sheetName val="Pier_3"/>
      <sheetName val="5_전사투자계획종함안"/>
      <sheetName val="3_바닥판설계"/>
      <sheetName val="태화42_"/>
      <sheetName val="BSD__2_"/>
      <sheetName val="Sheet1_(2)"/>
      <sheetName val="ÃÑ¼ö·®_Áý°èÇ¥"/>
      <sheetName val="ÀÚÀçÁý°ÔÇ¥_"/>
      <sheetName val="ÃÑ¼ö·®Áý°èÇ¥_"/>
      <sheetName val="¿Ëº®°ø_¼ö·®Áý°èÇ¥"/>
      <sheetName val="6PILE__(돌출)"/>
      <sheetName val="빌딩_안내"/>
      <sheetName val="Stem_Footing"/>
      <sheetName val="날개벽수량표"/>
      <sheetName val="FOOTING단면력"/>
      <sheetName val="방음벽기초"/>
      <sheetName val="개략"/>
      <sheetName val="BID"/>
      <sheetName val="설계기준"/>
      <sheetName val="변화치수"/>
      <sheetName val="총괄내역서"/>
      <sheetName val="설계"/>
      <sheetName val="H PILE수량"/>
      <sheetName val="지급자재"/>
      <sheetName val="간지-배수공"/>
      <sheetName val="5.모델링"/>
      <sheetName val="소상 &quot;1&quot;"/>
      <sheetName val="0131"/>
      <sheetName val="중기손료"/>
      <sheetName val="골조시행"/>
      <sheetName val="맨홀수량집계"/>
      <sheetName val="적점"/>
      <sheetName val="자압1"/>
      <sheetName val="교대토공종점"/>
      <sheetName val="L형옹벽측구"/>
      <sheetName val="단위수량"/>
      <sheetName val="가시설수량"/>
      <sheetName val="단면 (2)"/>
      <sheetName val="가도공"/>
      <sheetName val="날개벽(시점좌측)"/>
      <sheetName val="단가"/>
      <sheetName val="노원열병합  건축공사기성내역서"/>
      <sheetName val="Y-WORK"/>
      <sheetName val="공사개요"/>
      <sheetName val="U형수로(1)"/>
      <sheetName val="토목"/>
      <sheetName val="VXXXXX"/>
      <sheetName val="사급자재"/>
      <sheetName val="Piping Design Data"/>
      <sheetName val="을"/>
      <sheetName val="경희대"/>
      <sheetName val="nys"/>
      <sheetName val="횡수량조서"/>
      <sheetName val="WORK"/>
      <sheetName val="공종단가"/>
      <sheetName val="BOX(1.5X1.5)"/>
      <sheetName val="준공갑지"/>
      <sheetName val="품셈TABLE"/>
      <sheetName val="개요"/>
      <sheetName val="PARAMETER"/>
      <sheetName val="LEGEND"/>
      <sheetName val="Project Brief"/>
      <sheetName val="표지"/>
      <sheetName val="시공계획"/>
      <sheetName val="조작대(1연)"/>
      <sheetName val="기둥"/>
      <sheetName val="L_RPTA05_목록"/>
      <sheetName val="지출결의서(1-3)"/>
      <sheetName val="미지급명세서"/>
      <sheetName val="경리주보"/>
      <sheetName val="건축공사"/>
      <sheetName val="적용단위길이"/>
      <sheetName val="종배수관(신)"/>
      <sheetName val="A공구"/>
      <sheetName val="역T형교대(말뚝기초)"/>
      <sheetName val="Sheet3"/>
      <sheetName val="설직재-1"/>
      <sheetName val="제-노임"/>
      <sheetName val="제직재"/>
      <sheetName val="969910( R)"/>
      <sheetName val="설계내역서"/>
      <sheetName val="2.2.2입적표"/>
      <sheetName val="충주"/>
      <sheetName val="98지급계획"/>
      <sheetName val="MACRO(전선관)"/>
      <sheetName val="사용성검토"/>
      <sheetName val="TYPE-1"/>
      <sheetName val="토목품셈"/>
      <sheetName val="산근"/>
      <sheetName val="특별교실"/>
      <sheetName val="실행자재"/>
      <sheetName val="자압"/>
      <sheetName val="기준액"/>
      <sheetName val="토사(PE)"/>
      <sheetName val="진로도급"/>
      <sheetName val="일위대가"/>
      <sheetName val="일위대가(계측기설치)"/>
      <sheetName val="1SPAN"/>
      <sheetName val="택지성격총괄"/>
      <sheetName val="Sheet17"/>
      <sheetName val="기계경비"/>
      <sheetName val="신당동집계표"/>
      <sheetName val="Total"/>
      <sheetName val="발주서류"/>
      <sheetName val="노무비"/>
      <sheetName val="금호산업"/>
      <sheetName val="견적대비표"/>
      <sheetName val="갑지"/>
      <sheetName val="001"/>
      <sheetName val="PROCESS"/>
      <sheetName val="유기공정"/>
      <sheetName val="기계경비 (2)"/>
      <sheetName val="참조(2)"/>
      <sheetName val="참조"/>
      <sheetName val="본장"/>
      <sheetName val="장비집계"/>
      <sheetName val="수로BOX"/>
      <sheetName val="내역표지"/>
      <sheetName val="부속동"/>
      <sheetName val="참조 (2)"/>
      <sheetName val="NOMUBI"/>
      <sheetName val="sw1"/>
      <sheetName val="예산서"/>
      <sheetName val="흄관기초"/>
      <sheetName val="1을"/>
      <sheetName val="ITEM"/>
      <sheetName val="각종단가"/>
      <sheetName val="TC표지"/>
      <sheetName val="guard(mac)"/>
      <sheetName val="RD제품개발투자비(매가)"/>
      <sheetName val="견적보고"/>
      <sheetName val="단면가정"/>
      <sheetName val="보차도경계석"/>
      <sheetName val="산출내역서"/>
      <sheetName val="1호맨홀토공"/>
      <sheetName val="송도(A3)-가야"/>
      <sheetName val="자료입력"/>
      <sheetName val="A-4"/>
      <sheetName val="통과가능량(수로) (2)"/>
      <sheetName val="네트워크 RTK 체크리스트"/>
      <sheetName val="수량및공량집계"/>
      <sheetName val="토공A"/>
      <sheetName val="문학터널-9255(관보고-실)"/>
      <sheetName val="1.설계조건"/>
      <sheetName val="수량집계"/>
      <sheetName val="증감대비"/>
      <sheetName val="안정계산"/>
      <sheetName val="세목전체"/>
      <sheetName val="J直材4"/>
      <sheetName val="CRUDE RE-bar"/>
      <sheetName val="SELTDATA"/>
      <sheetName val="횡분배정리(DB)"/>
      <sheetName val="t형"/>
      <sheetName val="CALCULATION"/>
      <sheetName val="데이타"/>
      <sheetName val="규준틀"/>
      <sheetName val="역T형옹벽(3.0)"/>
      <sheetName val="흙쌓기도수로설치현황"/>
      <sheetName val="투찰"/>
      <sheetName val="Part 1"/>
      <sheetName val="Part 3"/>
      <sheetName val="Part 4"/>
      <sheetName val="Part 5"/>
      <sheetName val="Part 6"/>
      <sheetName val="8.PILE  (돌출)"/>
      <sheetName val="C"/>
      <sheetName val="입력DATA"/>
      <sheetName val="토적계산서(505)"/>
      <sheetName val="메크로 연습"/>
      <sheetName val="예방접종계획"/>
      <sheetName val="버스운행안내"/>
      <sheetName val="근태계획서"/>
      <sheetName val="SLAB"/>
      <sheetName val="가시설(3.0m이하 D80)"/>
      <sheetName val="배력철근산정"/>
      <sheetName val="화산경계"/>
      <sheetName val="C.배수관공"/>
      <sheetName val="1-1"/>
      <sheetName val="wall"/>
      <sheetName val="대창(함평)"/>
      <sheetName val="99노임기준"/>
      <sheetName val="단가대비표"/>
      <sheetName val="옹벽수량집계표"/>
      <sheetName val="교각(P1)수량"/>
      <sheetName val="토공1차"/>
      <sheetName val="분양원가"/>
      <sheetName val="2F 회의실견적(5_14 일대)"/>
      <sheetName val="맨홀수량산출"/>
      <sheetName val="토공(우물통,기타) "/>
      <sheetName val="가공비"/>
      <sheetName val="BOX"/>
      <sheetName val="TOTAL_BOQ"/>
      <sheetName val="도체종-상수표"/>
      <sheetName val="대가표(품셈)"/>
      <sheetName val="단가산출서"/>
      <sheetName val="맨홀평균높이"/>
      <sheetName val="SKETCH"/>
      <sheetName val="구조물공1(51~56)"/>
      <sheetName val="부대공1(65-77,93-95)"/>
      <sheetName val="부대공2(78-"/>
      <sheetName val="배수및구조물공1"/>
      <sheetName val="구조물토공"/>
      <sheetName val="토공2(11~19)"/>
      <sheetName val="배수및구조물공2"/>
      <sheetName val="토공1(1~10,92)"/>
      <sheetName val="토공3(20~31)"/>
      <sheetName val="품셈"/>
      <sheetName val="우배수"/>
      <sheetName val="계산식"/>
      <sheetName val="Area"/>
      <sheetName val="설명"/>
      <sheetName val="차액보증"/>
      <sheetName val="A2"/>
      <sheetName val="건축내역"/>
      <sheetName val="터파기"/>
      <sheetName val="전기일위대가"/>
      <sheetName val="확정실적"/>
      <sheetName val="산재 안전"/>
      <sheetName val="노무비 경비"/>
      <sheetName val="링크해지용"/>
      <sheetName val="1"/>
      <sheetName val="단계별내역 (2)"/>
      <sheetName val="시험장S자로가로등공사"/>
      <sheetName val="빗물받이(910-510-410)"/>
      <sheetName val="적정심사"/>
      <sheetName val="건축집계합계"/>
      <sheetName val="건축집계표이수"/>
      <sheetName val="당정동공통이수"/>
      <sheetName val="당정동경상이수"/>
      <sheetName val="특2호하천산근"/>
      <sheetName val="특2호부관하천산근"/>
      <sheetName val="자재대"/>
      <sheetName val="매출예산96"/>
      <sheetName val="내역서비교"/>
      <sheetName val="공통단가"/>
      <sheetName val="운반비"/>
      <sheetName val="기둥(하중)"/>
      <sheetName val="기성갑지"/>
      <sheetName val="c_balju"/>
      <sheetName val="ilch"/>
      <sheetName val="MFAB"/>
      <sheetName val="MFRT"/>
      <sheetName val="MPKG"/>
      <sheetName val="MPRD"/>
      <sheetName val="3.공통공사대비"/>
      <sheetName val="제잡비집계"/>
      <sheetName val="안정검토(온1)"/>
      <sheetName val="일반공사"/>
      <sheetName val="제원"/>
      <sheetName val="대창(장성)"/>
      <sheetName val="대창(함평)-창열"/>
      <sheetName val="(2)"/>
      <sheetName val="재료비"/>
      <sheetName val="을 2"/>
      <sheetName val="을 1"/>
      <sheetName val="현황CODE"/>
      <sheetName val="손익현황"/>
      <sheetName val="사진대지"/>
      <sheetName val="데리네이타현황"/>
      <sheetName val="토공(완충)"/>
      <sheetName val="산정표"/>
      <sheetName val="PLC B-M"/>
      <sheetName val="견적서"/>
      <sheetName val="PCSDB1"/>
      <sheetName val="고객_ONE그래프"/>
      <sheetName val="PCSDB2"/>
      <sheetName val="PUSDB1"/>
      <sheetName val="과금_ONE그래프"/>
      <sheetName val="PUSDB2"/>
      <sheetName val="PUSDB3"/>
      <sheetName val="PUSDB4"/>
      <sheetName val="FAB별"/>
      <sheetName val="POST COL. 일위대가_호표"/>
      <sheetName val="예정_3_"/>
      <sheetName val="동원_3_"/>
      <sheetName val="마포토정"/>
      <sheetName val="맨홀수량"/>
      <sheetName val="Formulas &amp; Tables"/>
      <sheetName val="Payout"/>
      <sheetName val="Baby일위대가"/>
      <sheetName val="일위(PN)"/>
      <sheetName val="20변경안"/>
      <sheetName val="RAHMEN"/>
      <sheetName val="48일위"/>
      <sheetName val="J형측구단위수량"/>
      <sheetName val="산출기초"/>
      <sheetName val="인원투입계획(실행)"/>
      <sheetName val="경상비내역"/>
      <sheetName val="부대비내역"/>
      <sheetName val="트렌치집계"/>
      <sheetName val="신축이음-패턴1,2,3,4,5"/>
      <sheetName val="전기"/>
      <sheetName val="부재력정리"/>
      <sheetName val="연습장소"/>
      <sheetName val="1차배부(JB포함)"/>
      <sheetName val="인원투입계획"/>
      <sheetName val="INSTR"/>
      <sheetName val="CB"/>
      <sheetName val="Macro2"/>
      <sheetName val="b_balju_cho"/>
      <sheetName val="자재집계표"/>
      <sheetName val="소비자가"/>
      <sheetName val="200"/>
      <sheetName val="수지예산서"/>
      <sheetName val="총괄(원가)"/>
      <sheetName val="수지예산"/>
      <sheetName val="관연장산출"/>
      <sheetName val="견적-내역"/>
      <sheetName val="맨홀높이조서"/>
      <sheetName val="원형1호설치단위"/>
      <sheetName val="원형2호설치단위"/>
      <sheetName val="맨홀 수량산출"/>
      <sheetName val="원형맨홀설치수량"/>
      <sheetName val="중기사용료"/>
      <sheetName val="조서(서산시)"/>
      <sheetName val="횡단보도"/>
      <sheetName val="방지턱도색"/>
      <sheetName val="노면표시"/>
      <sheetName val="포장수량집계"/>
      <sheetName val="보호통단위수량"/>
      <sheetName val="관접합및부설"/>
      <sheetName val="줄파기집계표"/>
      <sheetName val="내역(영일)"/>
      <sheetName val="참조M"/>
      <sheetName val="O실보"/>
      <sheetName val="노무비단가"/>
      <sheetName val="안양1공구_건축"/>
      <sheetName val="건축공사실행"/>
      <sheetName val="YM-IL1"/>
      <sheetName val="현장경비"/>
      <sheetName val="을지"/>
      <sheetName val="카렌스센터계량기설치공사"/>
      <sheetName val="일위대가(가설)"/>
      <sheetName val="기계설비"/>
      <sheetName val="후다"/>
      <sheetName val="건축원가"/>
      <sheetName val="총괄"/>
      <sheetName val="I.설계조건"/>
      <sheetName val="도급기성"/>
      <sheetName val="6호기"/>
      <sheetName val=" 갑  지 "/>
      <sheetName val="배관"/>
      <sheetName val="일위대가표"/>
      <sheetName val="경비_원본"/>
      <sheetName val="일위대가(건축)"/>
      <sheetName val="적용건축"/>
      <sheetName val="1F"/>
      <sheetName val="암거날개벽재료집계"/>
      <sheetName val="UR2-Calculation"/>
      <sheetName val="진주방향"/>
      <sheetName val="신표지1"/>
      <sheetName val="Sheet5"/>
      <sheetName val="대비"/>
      <sheetName val="프로젝트"/>
      <sheetName val="SAKUB"/>
      <sheetName val="실행"/>
      <sheetName val="가설공사내역"/>
      <sheetName val="401"/>
      <sheetName val="일반수량집계"/>
      <sheetName val="산#3-2-2"/>
      <sheetName val="주식"/>
      <sheetName val="F_D SEC. PROP"/>
      <sheetName val="변경-총괄(총합)"/>
      <sheetName val="변경-총괄(청운)"/>
      <sheetName val="변경-총괄(가톨릭)"/>
      <sheetName val="변경-내역서(청운)"/>
      <sheetName val="기존-일위목록 (청운)"/>
      <sheetName val="기존-단가 (청운)"/>
      <sheetName val="변경-신규일위 (청운) "/>
      <sheetName val="변경-내역서(가톨릭)"/>
      <sheetName val="일위목록(가톨릭)"/>
      <sheetName val="단가(가톨릭)"/>
      <sheetName val="변경-신규일위 (가톨릭)"/>
      <sheetName val="암거단위"/>
      <sheetName val="목차"/>
      <sheetName val="구조물수량집계"/>
      <sheetName val="4.2조립식PC맨홀 수량산출"/>
      <sheetName val="000000"/>
      <sheetName val="no_1"/>
      <sheetName val="no_2"/>
      <sheetName val="no_3"/>
      <sheetName val="no_4"/>
      <sheetName val="no_5"/>
      <sheetName val="검색"/>
      <sheetName val="송전재료비"/>
      <sheetName val="구체"/>
      <sheetName val="좌측날개벽"/>
      <sheetName val="우측날개벽"/>
      <sheetName val="저판(버림100)"/>
      <sheetName val="역T형"/>
      <sheetName val="단가산출목록"/>
      <sheetName val="자재"/>
      <sheetName val="자재조서"/>
      <sheetName val="매입세율"/>
      <sheetName val="OD5000"/>
      <sheetName val="1_설계조건"/>
      <sheetName val="CODE"/>
      <sheetName val="송라터널총괄"/>
      <sheetName val="8.석축단위(H=1.5M)"/>
      <sheetName val="기계공사"/>
      <sheetName val="BSD (2)"/>
      <sheetName val="CONCRETE"/>
      <sheetName val="기계경비일람"/>
      <sheetName val="말뚝설계"/>
      <sheetName val="철근량"/>
      <sheetName val="foxz"/>
      <sheetName val="__NTSERVER_hdd4_My_Documents__2"/>
      <sheetName val="중로근거"/>
      <sheetName val="신우"/>
      <sheetName val="원가계산서"/>
      <sheetName val="상부하중"/>
      <sheetName val="풍하중1"/>
      <sheetName val="BQ(실행)"/>
      <sheetName val="진상-금이"/>
      <sheetName val="자재시세표"/>
      <sheetName val="원가총괄"/>
      <sheetName val="준공검사원"/>
      <sheetName val="본사인상전"/>
      <sheetName val="단가 및 재료비"/>
      <sheetName val="중기사용료산출근거"/>
      <sheetName val="단가산출1"/>
      <sheetName val="전기설계변경"/>
      <sheetName val="건축내역서"/>
      <sheetName val="설비내역서"/>
      <sheetName val="전기내역서"/>
      <sheetName val="8.2TON"/>
      <sheetName val="쌍송교"/>
      <sheetName val="CIVIL (1)"/>
      <sheetName val="CIVIL"/>
      <sheetName val="EDPR"/>
      <sheetName val="파이프"/>
      <sheetName val="BCK3672"/>
      <sheetName val="기성부분사정내역서"/>
      <sheetName val="도장수량(하1)"/>
      <sheetName val="3"/>
      <sheetName val="4"/>
      <sheetName val="5"/>
      <sheetName val="6"/>
      <sheetName val="설계내역"/>
      <sheetName val="00000"/>
      <sheetName val="건설기계가격표"/>
      <sheetName val="중기경비산출(AT)"/>
      <sheetName val="교통대책내역"/>
      <sheetName val="연결관암거"/>
      <sheetName val="#1환기구수량산출근거"/>
      <sheetName val="가중치산출근거(가동중검사용역)"/>
      <sheetName val="가중치산출근거(추가1,2)"/>
      <sheetName val="예정공정표(총괄)"/>
      <sheetName val="가중치산출근거(보조용역)"/>
      <sheetName val="주요자재"/>
      <sheetName val="A1"/>
      <sheetName val="교대"/>
      <sheetName val="경산"/>
      <sheetName val="용수량(생활용수)"/>
      <sheetName val="효성CB 1P기초"/>
      <sheetName val="합류공"/>
      <sheetName val="골재집계표"/>
      <sheetName val="공종코드"/>
      <sheetName val="세부내역"/>
      <sheetName val="그레이더"/>
      <sheetName val="제요율표"/>
      <sheetName val="DT"/>
      <sheetName val="로더"/>
      <sheetName val="롤러"/>
      <sheetName val="BH"/>
      <sheetName val="BD"/>
      <sheetName val="BD운반거리"/>
      <sheetName val="디젤파일해머"/>
      <sheetName val="인력터파기품"/>
      <sheetName val="+-"/>
      <sheetName val="조경"/>
      <sheetName val="가시설(TYPE-A)"/>
      <sheetName val="1호맨홀가감수량"/>
      <sheetName val="1호맨홀수량산출"/>
      <sheetName val="경"/>
      <sheetName val="방송노임"/>
      <sheetName val="지장물_data"/>
      <sheetName val="참조자료"/>
      <sheetName val="흥양2교토공집계표"/>
      <sheetName val="대가2(원본)"/>
      <sheetName val="운동장 (2)"/>
      <sheetName val="정거장 설계조건"/>
    </sheetNames>
    <sheetDataSet>
      <sheetData sheetId="0" refreshError="1">
        <row r="1">
          <cell r="A1" t="str">
            <v>공       종</v>
          </cell>
          <cell r="B1" t="str">
            <v>규    격</v>
          </cell>
          <cell r="C1">
            <v>0</v>
          </cell>
          <cell r="D1" t="str">
            <v>단위</v>
          </cell>
          <cell r="E1" t="str">
            <v xml:space="preserve">       맨              홀                     </v>
          </cell>
          <cell r="F1">
            <v>0</v>
          </cell>
          <cell r="G1">
            <v>0</v>
          </cell>
          <cell r="H1" t="str">
            <v>P.E 빗물받이</v>
          </cell>
          <cell r="I1" t="str">
            <v xml:space="preserve">P.E </v>
          </cell>
          <cell r="J1" t="str">
            <v>흄                         관</v>
          </cell>
          <cell r="K1">
            <v>0</v>
          </cell>
          <cell r="L1">
            <v>0</v>
          </cell>
          <cell r="M1">
            <v>0</v>
          </cell>
          <cell r="N1" t="str">
            <v>D.C PIPE</v>
          </cell>
          <cell r="O1">
            <v>0</v>
          </cell>
          <cell r="P1" t="str">
            <v>계</v>
          </cell>
        </row>
        <row r="2">
          <cell r="E2" t="str">
            <v>Φ900</v>
          </cell>
          <cell r="F2" t="str">
            <v>Φ1200</v>
          </cell>
          <cell r="G2" t="str">
            <v>Φ1500</v>
          </cell>
          <cell r="H2" t="str">
            <v>940x510x410</v>
          </cell>
          <cell r="I2" t="str">
            <v xml:space="preserve"> 홈통받이</v>
          </cell>
          <cell r="J2" t="str">
            <v>D450</v>
          </cell>
          <cell r="K2" t="str">
            <v>D500</v>
          </cell>
          <cell r="L2" t="str">
            <v>D600</v>
          </cell>
          <cell r="M2" t="str">
            <v>D700</v>
          </cell>
          <cell r="N2" t="str">
            <v>Φ150</v>
          </cell>
          <cell r="O2" t="str">
            <v>Φ250</v>
          </cell>
        </row>
        <row r="3">
          <cell r="A3" t="str">
            <v>수     량</v>
          </cell>
          <cell r="B3">
            <v>0</v>
          </cell>
          <cell r="C3">
            <v>0</v>
          </cell>
          <cell r="D3">
            <v>0</v>
          </cell>
          <cell r="E3" t="str">
            <v>8EA</v>
          </cell>
          <cell r="F3" t="str">
            <v>15EA</v>
          </cell>
          <cell r="G3" t="str">
            <v>4EA</v>
          </cell>
          <cell r="H3" t="str">
            <v>74EA</v>
          </cell>
          <cell r="I3" t="str">
            <v>10 EA</v>
          </cell>
          <cell r="J3" t="str">
            <v>405.00 M</v>
          </cell>
          <cell r="K3" t="str">
            <v>117.5M</v>
          </cell>
          <cell r="L3" t="str">
            <v>132.5M</v>
          </cell>
          <cell r="M3" t="str">
            <v>140.00M</v>
          </cell>
          <cell r="N3" t="str">
            <v>106.00M</v>
          </cell>
          <cell r="O3" t="str">
            <v>593.00M</v>
          </cell>
        </row>
        <row r="4">
          <cell r="A4" t="str">
            <v>콘크리트</v>
          </cell>
          <cell r="B4" t="str">
            <v>σck=210㎏/㎠</v>
          </cell>
          <cell r="C4">
            <v>0</v>
          </cell>
          <cell r="D4" t="str">
            <v>M3</v>
          </cell>
        </row>
        <row r="5">
          <cell r="B5" t="str">
            <v>σck=180㎏/㎠</v>
          </cell>
          <cell r="C5">
            <v>0</v>
          </cell>
          <cell r="D5" t="str">
            <v>M3</v>
          </cell>
        </row>
        <row r="6">
          <cell r="B6" t="str">
            <v>σck=135㎏/㎠</v>
          </cell>
          <cell r="C6">
            <v>0</v>
          </cell>
          <cell r="D6" t="str">
            <v>M3</v>
          </cell>
        </row>
        <row r="7">
          <cell r="A7" t="str">
            <v>거푸집</v>
          </cell>
          <cell r="B7" t="str">
            <v>P.E 10 회</v>
          </cell>
          <cell r="C7">
            <v>0</v>
          </cell>
          <cell r="D7" t="str">
            <v>M2</v>
          </cell>
        </row>
        <row r="8">
          <cell r="B8" t="str">
            <v>목재 4 회</v>
          </cell>
          <cell r="C8">
            <v>0</v>
          </cell>
          <cell r="D8" t="str">
            <v>M2</v>
          </cell>
        </row>
        <row r="9">
          <cell r="B9" t="str">
            <v>합판6회</v>
          </cell>
          <cell r="C9">
            <v>0</v>
          </cell>
          <cell r="D9" t="str">
            <v>M2</v>
          </cell>
        </row>
        <row r="10">
          <cell r="A10" t="str">
            <v>흄    관</v>
          </cell>
          <cell r="B10" t="str">
            <v>D 450</v>
          </cell>
          <cell r="C10">
            <v>0</v>
          </cell>
          <cell r="D10" t="str">
            <v>M</v>
          </cell>
        </row>
        <row r="11">
          <cell r="B11" t="str">
            <v>D 500</v>
          </cell>
          <cell r="C11">
            <v>0</v>
          </cell>
          <cell r="D11" t="str">
            <v>M</v>
          </cell>
        </row>
        <row r="12">
          <cell r="B12" t="str">
            <v>D 600</v>
          </cell>
          <cell r="C12">
            <v>0</v>
          </cell>
          <cell r="D12" t="str">
            <v>M</v>
          </cell>
        </row>
        <row r="13">
          <cell r="B13" t="str">
            <v>D 700</v>
          </cell>
          <cell r="C13">
            <v>0</v>
          </cell>
          <cell r="D13" t="str">
            <v>M</v>
          </cell>
        </row>
        <row r="14">
          <cell r="A14" t="str">
            <v>토  공</v>
          </cell>
          <cell r="B14" t="str">
            <v>터 파 기</v>
          </cell>
          <cell r="C14">
            <v>0</v>
          </cell>
          <cell r="D14" t="str">
            <v>M3</v>
          </cell>
        </row>
        <row r="15">
          <cell r="B15" t="str">
            <v>잔   토</v>
          </cell>
          <cell r="C15">
            <v>0</v>
          </cell>
          <cell r="D15" t="str">
            <v>M3</v>
          </cell>
        </row>
        <row r="16">
          <cell r="B16" t="str">
            <v>되메우기</v>
          </cell>
          <cell r="C16">
            <v>0</v>
          </cell>
          <cell r="D16" t="str">
            <v>M3</v>
          </cell>
        </row>
        <row r="17">
          <cell r="A17" t="str">
            <v>P.E 빗물받이</v>
          </cell>
          <cell r="B17" t="str">
            <v>940x510x410</v>
          </cell>
          <cell r="C17">
            <v>0</v>
          </cell>
          <cell r="D17" t="str">
            <v>EA</v>
          </cell>
        </row>
        <row r="18">
          <cell r="A18" t="str">
            <v>빗물받이뚜껑</v>
          </cell>
          <cell r="B18" t="str">
            <v>495x395x50</v>
          </cell>
          <cell r="C18">
            <v>0</v>
          </cell>
          <cell r="D18" t="str">
            <v>EA</v>
          </cell>
        </row>
        <row r="19">
          <cell r="A19" t="str">
            <v>사 다 리</v>
          </cell>
          <cell r="B19" t="str">
            <v>D19</v>
          </cell>
          <cell r="C19">
            <v>0</v>
          </cell>
          <cell r="D19" t="str">
            <v>TON</v>
          </cell>
        </row>
        <row r="20">
          <cell r="A20" t="str">
            <v>홈통받이</v>
          </cell>
          <cell r="B20" t="str">
            <v>D 430</v>
          </cell>
          <cell r="C20">
            <v>0</v>
          </cell>
          <cell r="D20" t="str">
            <v>EA</v>
          </cell>
        </row>
        <row r="21">
          <cell r="A21" t="str">
            <v>맨홀뚜껑</v>
          </cell>
          <cell r="B21" t="str">
            <v>주철제 Φ648</v>
          </cell>
          <cell r="C21">
            <v>0</v>
          </cell>
          <cell r="D21" t="str">
            <v>EA</v>
          </cell>
        </row>
        <row r="22">
          <cell r="A22" t="str">
            <v>이음몰탈</v>
          </cell>
          <cell r="B22" t="str">
            <v>1 : 3</v>
          </cell>
          <cell r="C22">
            <v>0</v>
          </cell>
          <cell r="D22" t="str">
            <v>M3</v>
          </cell>
        </row>
        <row r="23">
          <cell r="B23" t="str">
            <v>1 : 2</v>
          </cell>
          <cell r="C23">
            <v>0</v>
          </cell>
          <cell r="D23" t="str">
            <v>M3</v>
          </cell>
        </row>
        <row r="24">
          <cell r="A24" t="str">
            <v>D.C PIPE</v>
          </cell>
          <cell r="B24" t="str">
            <v>Φ150M/M</v>
          </cell>
          <cell r="C24">
            <v>0</v>
          </cell>
          <cell r="D24" t="str">
            <v>M</v>
          </cell>
        </row>
        <row r="25">
          <cell r="B25" t="str">
            <v>Φ250M/M</v>
          </cell>
          <cell r="C25">
            <v>0</v>
          </cell>
          <cell r="D25" t="str">
            <v>M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2.단면가정"/>
      <sheetName val="4.말뚝설계"/>
      <sheetName val="1.설계조건"/>
      <sheetName val="이토변실(A3-LINE)"/>
      <sheetName val="토사(PE)"/>
      <sheetName val="웅진교-S2"/>
      <sheetName val="#REF"/>
      <sheetName val="장비"/>
      <sheetName val="산근1"/>
      <sheetName val="노무"/>
      <sheetName val="자재"/>
      <sheetName val="공사비"/>
      <sheetName val="중산교"/>
      <sheetName val="ⴭⴭⴭⴭ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터파기및재료"/>
      <sheetName val="실행철강하도"/>
      <sheetName val="설비"/>
      <sheetName val="DATE"/>
      <sheetName val="3-2PS"/>
      <sheetName val="교통대책내역"/>
      <sheetName val="총괄내역서"/>
      <sheetName val="9GNG운반"/>
      <sheetName val="기계경비"/>
      <sheetName val="산출근거"/>
      <sheetName val="호표"/>
      <sheetName val="플랜트 설치"/>
      <sheetName val="선급금신청서"/>
      <sheetName val="2호맨홀공제수량"/>
      <sheetName val="수량산출"/>
      <sheetName val="전기단가조사서"/>
      <sheetName val="산출내역서집계표"/>
      <sheetName val="금융비용"/>
      <sheetName val="여과지동"/>
      <sheetName val="기초자료"/>
      <sheetName val="입찰안"/>
      <sheetName val="우수"/>
      <sheetName val="설계"/>
      <sheetName val="원가서"/>
      <sheetName val="갑지"/>
      <sheetName val="#REF"/>
      <sheetName val="내역"/>
      <sheetName val="사다리"/>
      <sheetName val="지급자재"/>
      <sheetName val="단위수량"/>
      <sheetName val="총공사내역서"/>
      <sheetName val="대림경상68억"/>
      <sheetName val="3련 BOX"/>
      <sheetName val="일위대가(1)"/>
      <sheetName val="COPING"/>
      <sheetName val="난간벽단위"/>
      <sheetName val="위치"/>
      <sheetName val="원형1호맨홀토공수량"/>
      <sheetName val="PL FAX"/>
      <sheetName val="말뚝지지력산정"/>
      <sheetName val="총집계표"/>
      <sheetName val="터널조도"/>
      <sheetName val="Sheet1"/>
      <sheetName val="공사비"/>
      <sheetName val="자재단가"/>
      <sheetName val="대가표(품셈)"/>
      <sheetName val="역T형옹벽단위수량"/>
      <sheetName val="맨홀수량산출(A-LINE)"/>
      <sheetName val="내역서"/>
      <sheetName val="가시설단위수량"/>
      <sheetName val="SORCE1"/>
      <sheetName val="기본"/>
      <sheetName val="표지"/>
      <sheetName val="일위대가"/>
      <sheetName val="단가산출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tggwan(mac)"/>
      <sheetName val="실행철강하도"/>
      <sheetName val="내역서"/>
      <sheetName val="세목전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터파기및재료"/>
      <sheetName val="3-2PS"/>
      <sheetName val="교각계산"/>
      <sheetName val="ABUT수량-A1"/>
      <sheetName val="tggwan(mac)"/>
      <sheetName val="우수"/>
      <sheetName val="위치조서"/>
      <sheetName val="단면 (2)"/>
      <sheetName val="STEEL BOX 단면설계(SEC.8)"/>
      <sheetName val="이토변실(A3-LINE)"/>
      <sheetName val="실행내역서 "/>
      <sheetName val="BID"/>
      <sheetName val="토사(PE)"/>
      <sheetName val="데리네이타현황"/>
      <sheetName val="우수공"/>
      <sheetName val="을"/>
      <sheetName val="STBOX"/>
      <sheetName val="#REF"/>
      <sheetName val="설계조건"/>
      <sheetName val="입출재고현황 (2)"/>
      <sheetName val="단가산출2"/>
      <sheetName val="집계표"/>
      <sheetName val="3BL공동구 수량"/>
      <sheetName val="Excel"/>
      <sheetName val="I一般比"/>
      <sheetName val="충주"/>
      <sheetName val="일위대가"/>
      <sheetName val="Macro(차단기)"/>
      <sheetName val="주형"/>
      <sheetName val="건축"/>
      <sheetName val="토공(완충)"/>
      <sheetName val="내역서"/>
      <sheetName val="실행철강하도"/>
      <sheetName val="제출내역 (2)"/>
      <sheetName val="지급자재"/>
      <sheetName val="d118"/>
      <sheetName val="DATE"/>
      <sheetName val="CALCULATION"/>
      <sheetName val="기준"/>
      <sheetName val="가도공"/>
      <sheetName val="수량산출"/>
      <sheetName val="말뚝지지력산정"/>
      <sheetName val="총괄내역서"/>
      <sheetName val="명세서"/>
      <sheetName val="esc"/>
      <sheetName val="8.석축단위(H=1.5M)"/>
      <sheetName val="방음벽기초"/>
      <sheetName val="단가"/>
      <sheetName val="빗물받이(910-510-410)"/>
      <sheetName val="3.바닥판설계"/>
      <sheetName val="Sheet1 (2)"/>
      <sheetName val="수량산출서-2"/>
      <sheetName val="집수정현황"/>
      <sheetName val="6PILE  (돌출)"/>
      <sheetName val="골재집계"/>
      <sheetName val="바닥판"/>
      <sheetName val="남대문빌딩"/>
      <sheetName val="POOM_MOTO"/>
      <sheetName val="POOM_MOTO2"/>
      <sheetName val="갑지"/>
      <sheetName val="0001new"/>
      <sheetName val="철근계"/>
      <sheetName val="공량산출서"/>
      <sheetName val="화재 탐지 설비"/>
      <sheetName val="조명시설"/>
      <sheetName val="T형( 파일기초) 공현1교"/>
      <sheetName val="제4절-1"/>
      <sheetName val="단위수량산출"/>
      <sheetName val="관리동"/>
      <sheetName val="노임단가"/>
      <sheetName val="Sheet1"/>
      <sheetName val="세목전체"/>
      <sheetName val="품셈"/>
      <sheetName val="가설공사비"/>
      <sheetName val="철거수량(전송)"/>
      <sheetName val="REACTION(USE평시)"/>
      <sheetName val="공사개요"/>
      <sheetName val="2000전체분"/>
      <sheetName val="2000년1차"/>
      <sheetName val="2000년하반기"/>
      <sheetName val="하수급견적대비"/>
      <sheetName val="직재"/>
      <sheetName val="COPING"/>
      <sheetName val="내역서적용수량 (지방도893)"/>
      <sheetName val="가제당공사비"/>
      <sheetName val="원형1호맨홀토공수량"/>
      <sheetName val="우각부보강"/>
      <sheetName val="토공(우물통,기타) "/>
      <sheetName val="개략"/>
      <sheetName val="토공분배표"/>
      <sheetName val="3련 BOX"/>
      <sheetName val="원가계산서"/>
      <sheetName val="수로단위수량"/>
      <sheetName val="플랜트 설치"/>
      <sheetName val="수량집계"/>
      <sheetName val="BOX-1510"/>
      <sheetName val="rate"/>
      <sheetName val="STEEL_BOX_단면설계(SEC_8)"/>
      <sheetName val="입출재고현황_(2)"/>
      <sheetName val="실행내역서_"/>
      <sheetName val="3BL공동구_수량"/>
      <sheetName val="단면_(2)"/>
      <sheetName val="제출내역_(2)"/>
      <sheetName val="8_석축단위(H=1_5M)"/>
      <sheetName val="갑지(추정)"/>
      <sheetName val="7.경제성결과"/>
      <sheetName val="데이터입력"/>
      <sheetName val="1.우편집중내역서"/>
      <sheetName val="H-PILE수량집계"/>
      <sheetName val="투찰판"/>
      <sheetName val="J01"/>
      <sheetName val="Sheet5"/>
      <sheetName val="시설물일위"/>
      <sheetName val="가설공사"/>
      <sheetName val="단가결정"/>
      <sheetName val="내역아"/>
      <sheetName val="울타리"/>
      <sheetName val="내역"/>
      <sheetName val="발주설계서(당초)"/>
      <sheetName val="역T형"/>
      <sheetName val="신당동집계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간 지"/>
      <sheetName val="1.설계조건"/>
      <sheetName val="BOX 설계"/>
      <sheetName val="SAP DATA"/>
      <sheetName val="단면력 집계"/>
      <sheetName val="구체철근량"/>
      <sheetName val="사용성 검토"/>
      <sheetName val="주철근조립도"/>
      <sheetName val="말뚝지지력산정"/>
      <sheetName val="부력안정검토"/>
      <sheetName val="터파기및재료"/>
      <sheetName val="tggwan(mac)"/>
      <sheetName val="위치조서"/>
      <sheetName val="개략"/>
      <sheetName val="ABUT수량-A1"/>
      <sheetName val="2000전체분"/>
      <sheetName val="2000년1차"/>
      <sheetName val="6PILE  (돌출)"/>
      <sheetName val="중간부"/>
      <sheetName val="#REF"/>
      <sheetName val="명세서"/>
      <sheetName val="내역(한신APT)"/>
      <sheetName val="토사(PE)"/>
      <sheetName val="가도공"/>
      <sheetName val="우수"/>
      <sheetName val="교각계산"/>
      <sheetName val="Sump,Pit,MH"/>
      <sheetName val="단면치수"/>
      <sheetName val="집계표"/>
      <sheetName val="8.석축단위(H=1.5M)"/>
      <sheetName val="(포장)BOQ-실적공사"/>
      <sheetName val="내역서"/>
      <sheetName val="Sheet1 (2)"/>
      <sheetName val="조명시설"/>
      <sheetName val="토공(완충)"/>
      <sheetName val="입찰안"/>
      <sheetName val="단면가정"/>
      <sheetName val="실행철강하도"/>
      <sheetName val="단위수량산출"/>
      <sheetName val="3련 BOX"/>
      <sheetName val="우배수"/>
      <sheetName val="공량산출서"/>
      <sheetName val="데리네이타현황"/>
      <sheetName val="GONG1818"/>
      <sheetName val="세목전체"/>
      <sheetName val="산근"/>
      <sheetName val="내역서(당초변경)"/>
      <sheetName val="수량산출서-2"/>
      <sheetName val="집수정"/>
      <sheetName val="청천내"/>
      <sheetName val="4)유동표"/>
      <sheetName val="전신환매도율"/>
      <sheetName val="INPUT"/>
      <sheetName val="플랜트 설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9">
          <cell r="J19">
            <v>350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(승달문예회관)"/>
      <sheetName val="변압기용량"/>
      <sheetName val="발전기"/>
      <sheetName val="발전기부하"/>
      <sheetName val="축전지"/>
      <sheetName val="전압조건"/>
      <sheetName val="전압강하계산서"/>
      <sheetName val="부하조건"/>
      <sheetName val="부하계산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가설건물"/>
      <sheetName val="시추조사비"/>
      <sheetName val="측량조사수량산출근거"/>
      <sheetName val="측량수량집계"/>
      <sheetName val="가도공"/>
      <sheetName val="precast"/>
      <sheetName val="감독차량비"/>
      <sheetName val="시험비(선정)"/>
      <sheetName val="시험비(관리)"/>
      <sheetName val="교통관리비"/>
      <sheetName val="가도표지판"/>
      <sheetName val="토공정보"/>
      <sheetName val="말뚝지지력산정"/>
      <sheetName val="3BL공동구 수량"/>
      <sheetName val="터파기및재료"/>
      <sheetName val="용산1(해보)"/>
      <sheetName val="실행철강하도"/>
      <sheetName val="6PILE  (돌출)"/>
      <sheetName val="대로근거"/>
      <sheetName val="2000년하반기"/>
      <sheetName val="총괄"/>
      <sheetName val="Sheet3"/>
      <sheetName val="Sheet1 (2)"/>
      <sheetName val="원형1호맨홀토공수량"/>
      <sheetName val="8.석축단위(H=1.5M)"/>
      <sheetName val="ABUT수량-A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재집계표"/>
      <sheetName val="총수량집계표"/>
      <sheetName val="총철근"/>
      <sheetName val="포장"/>
      <sheetName val="우수공"/>
      <sheetName val="우수철근"/>
      <sheetName val="오수공"/>
      <sheetName val="오수철근"/>
      <sheetName val="부대공"/>
      <sheetName val="부대공철근"/>
      <sheetName val="기타공"/>
      <sheetName val="기타공철근"/>
      <sheetName val="스텐드및계단"/>
      <sheetName val="스텐드및계단 (0)"/>
      <sheetName val="스텐드및계단철근"/>
      <sheetName val="가도공"/>
      <sheetName val="터파기및재료"/>
      <sheetName val="집수정(600-700)"/>
      <sheetName val="INPUT"/>
      <sheetName val="수량집계표1"/>
      <sheetName val="데리네이타현황"/>
      <sheetName val="ABUT수량-A1"/>
      <sheetName val="우수"/>
      <sheetName val="tggwan(mac)"/>
      <sheetName val="말뚝지지력산정"/>
      <sheetName val="DATE"/>
      <sheetName val="우각부보강"/>
      <sheetName val="EP0618"/>
      <sheetName val="S0"/>
      <sheetName val="신규일위대가"/>
      <sheetName val="SG"/>
      <sheetName val="1.설계조건"/>
      <sheetName val="토공(완충)"/>
      <sheetName val="동해title"/>
      <sheetName val="단중표"/>
      <sheetName val="산출근거"/>
      <sheetName val="2.대외공문"/>
      <sheetName val="전체철근집계"/>
      <sheetName val="교각(P1)수량"/>
      <sheetName val="토사(PE)"/>
      <sheetName val="연결관산출조서"/>
      <sheetName val="RangeObject"/>
      <sheetName val="기존구조물철거집계계표"/>
      <sheetName val="BID"/>
      <sheetName val="Sheet1"/>
      <sheetName val="설계조건"/>
      <sheetName val="#REF"/>
      <sheetName val="Sheet2"/>
      <sheetName val="위치조서"/>
      <sheetName val="3BL공동구 수량"/>
      <sheetName val="(A)내역서"/>
      <sheetName val="EQT-ESTN"/>
      <sheetName val="내역서"/>
      <sheetName val="계수시트"/>
      <sheetName val="원가계산서"/>
      <sheetName val="d118"/>
      <sheetName val="96배수"/>
      <sheetName val="수량산출서"/>
      <sheetName val="화재 탐지 설비"/>
      <sheetName val="1NYS(당)"/>
      <sheetName val="세목전체"/>
      <sheetName val="suk(mac)"/>
      <sheetName val="2000년하반기"/>
      <sheetName val="Sheet1 (2)"/>
      <sheetName val="토공정보"/>
      <sheetName val="TYPE-1"/>
      <sheetName val="연결관암거"/>
      <sheetName val="SLAB"/>
      <sheetName val="배수내역"/>
      <sheetName val="플랜트 설치"/>
      <sheetName val="(포장)BOQ-실적공사"/>
      <sheetName val="자재단가"/>
      <sheetName val="기초자료"/>
      <sheetName val="1.설계기준"/>
      <sheetName val="REACTION(USE평시)"/>
      <sheetName val="총괄"/>
      <sheetName val="Price List"/>
      <sheetName val="설계기준 및 하중계산"/>
      <sheetName val="8.PILE  (돌출)"/>
      <sheetName val="운동장 (2)"/>
      <sheetName val="FCM"/>
      <sheetName val="BOX-1510"/>
      <sheetName val="1호토공"/>
      <sheetName val="BOX(1.5X1.5)"/>
      <sheetName val="신당동집계표"/>
      <sheetName val="공기"/>
      <sheetName val="계정"/>
      <sheetName val="개략"/>
      <sheetName val="깨기"/>
      <sheetName val="기기리스트"/>
      <sheetName val="Culvert"/>
      <sheetName val="본체"/>
      <sheetName val="DATA"/>
      <sheetName val="일위대가목차"/>
      <sheetName val="A"/>
      <sheetName val="슬래브1"/>
      <sheetName val=""/>
      <sheetName val="견적조건"/>
      <sheetName val="철근단면적"/>
      <sheetName val="스텐드및계단_(0)"/>
      <sheetName val="대비"/>
      <sheetName val="노임단가"/>
      <sheetName val="명세서"/>
      <sheetName val="단가대비표"/>
      <sheetName val="bm(CIcable)"/>
      <sheetName val="일위"/>
      <sheetName val="실행철강하도"/>
      <sheetName val="6PILE  (돌출)"/>
      <sheetName val="원형1호맨홀토공수량"/>
      <sheetName val="관로"/>
      <sheetName val="중간부"/>
      <sheetName val="조도계산"/>
      <sheetName val="포장공자재집계표"/>
      <sheetName val="슬래브"/>
      <sheetName val="단위수량산출"/>
      <sheetName val="수량-양식"/>
      <sheetName val="현장유지관리비"/>
      <sheetName val="데이터입력"/>
      <sheetName val="DESIGN CRITERIA"/>
      <sheetName val="crude_SLAB_RE-bar"/>
      <sheetName val="crude.SLAB RE-bar"/>
      <sheetName val="내역"/>
      <sheetName val="선수금,기성"/>
      <sheetName val="부대내역"/>
      <sheetName val="투수(정수위)"/>
      <sheetName val="날개벽수량표"/>
      <sheetName val="입찰결과보고"/>
      <sheetName val="집수A"/>
      <sheetName val="단위수량"/>
      <sheetName val="M-MG1"/>
      <sheetName val="1구간FRP수량산출"/>
      <sheetName val="우배수"/>
      <sheetName val="교각계산"/>
      <sheetName val="5.모델링"/>
      <sheetName val="차액보증"/>
      <sheetName val="설계산출표지"/>
      <sheetName val="용산1(해보)"/>
      <sheetName val="제잡비.xls"/>
      <sheetName val="2000전체분"/>
      <sheetName val="2000년1차"/>
      <sheetName val="산출근거(9)"/>
      <sheetName val="자재 집계표"/>
      <sheetName val="H-PILE수량집계"/>
      <sheetName val="산근1,2"/>
      <sheetName val="3.바닥판설계"/>
      <sheetName val="직접공사비집계표_7"/>
      <sheetName val="공통가설_8"/>
      <sheetName val="기타시설"/>
      <sheetName val="판매시설"/>
      <sheetName val="아파트_9"/>
      <sheetName val="주민복지관"/>
      <sheetName val="지하주차장"/>
      <sheetName val="내역1"/>
      <sheetName val="설계명세서"/>
      <sheetName val="예산명세서"/>
      <sheetName val="자료입력"/>
      <sheetName val="INPUTDATA"/>
      <sheetName val="DATASPEC(VT1)"/>
      <sheetName val="단가산출서"/>
      <sheetName val="노무비단가"/>
      <sheetName val="관급자재단가내역"/>
      <sheetName val="품셈(기초)"/>
      <sheetName val="빗물받이(910-510-410)"/>
      <sheetName val="가시설단위수량"/>
      <sheetName val="조건표"/>
      <sheetName val="토공집계(rp)"/>
      <sheetName val="IW-LIST"/>
      <sheetName val="수량집계"/>
      <sheetName val="총괄집계표"/>
      <sheetName val="TARGET"/>
      <sheetName val="Total"/>
      <sheetName val="3.3 사용성검토"/>
      <sheetName val="MAT"/>
      <sheetName val="실행내역서 "/>
      <sheetName val="표지"/>
      <sheetName val="BLOCK-4"/>
      <sheetName val="조명시설"/>
      <sheetName val="단가"/>
      <sheetName val="시설물일위"/>
      <sheetName val="FB25JN"/>
      <sheetName val="공종별자재"/>
      <sheetName val="내역(한신APT)"/>
      <sheetName val="내역(2000년)"/>
      <sheetName val="전문품의"/>
      <sheetName val="로우프"/>
      <sheetName val="현장관리비 산출내역"/>
      <sheetName val="96.12"/>
      <sheetName val="Tool"/>
      <sheetName val="Sheet5"/>
      <sheetName val="MAT_N048"/>
      <sheetName val="3.하중계산"/>
      <sheetName val="수량산출"/>
      <sheetName val="덧씌우기구간수량산출(본선1)"/>
      <sheetName val="설계예산서"/>
      <sheetName val="______D_____neoexdada______WI_2"/>
      <sheetName val="Excel"/>
      <sheetName val="동측배후단지방향(상부)"/>
      <sheetName val="99총공사내역서"/>
      <sheetName val="공사기성부분세부내역서(1)"/>
      <sheetName val="노임"/>
      <sheetName val="중기일위대가"/>
      <sheetName val="단가산근"/>
      <sheetName val="옹벽"/>
      <sheetName val="타공종이월"/>
      <sheetName val="타공종이기"/>
      <sheetName val="guard(mac)"/>
      <sheetName val="TOEC"/>
      <sheetName val="MUK-List"/>
      <sheetName val="HVAC"/>
    </sheetNames>
    <sheetDataSet>
      <sheetData sheetId="0"/>
      <sheetData sheetId="1"/>
      <sheetData sheetId="2"/>
      <sheetData sheetId="3"/>
      <sheetData sheetId="4" refreshError="1">
        <row r="1">
          <cell r="A1" t="str">
            <v>공       종</v>
          </cell>
          <cell r="B1" t="str">
            <v>규    격</v>
          </cell>
          <cell r="D1" t="str">
            <v>단위</v>
          </cell>
          <cell r="E1" t="str">
            <v>맨   홀</v>
          </cell>
          <cell r="I1" t="str">
            <v>우수PIT</v>
          </cell>
          <cell r="J1" t="str">
            <v>집수정</v>
          </cell>
          <cell r="K1" t="str">
            <v>P.E</v>
          </cell>
          <cell r="L1" t="str">
            <v>P.E 빗물받이</v>
          </cell>
          <cell r="M1" t="str">
            <v>흄 관</v>
          </cell>
          <cell r="O1" t="str">
            <v>D.C PIPE</v>
          </cell>
          <cell r="Q1" t="str">
            <v>U형측구</v>
          </cell>
          <cell r="R1" t="str">
            <v>U형 플륨관</v>
          </cell>
          <cell r="U1" t="str">
            <v>계</v>
          </cell>
        </row>
        <row r="2">
          <cell r="E2" t="str">
            <v>Φ900</v>
          </cell>
          <cell r="G2" t="str">
            <v>Φ1200</v>
          </cell>
          <cell r="I2" t="str">
            <v>300X580X950</v>
          </cell>
          <cell r="J2" t="str">
            <v>600x700</v>
          </cell>
          <cell r="K2" t="str">
            <v>홈통받이</v>
          </cell>
          <cell r="L2" t="str">
            <v>940x510x410</v>
          </cell>
          <cell r="M2" t="str">
            <v>D450</v>
          </cell>
          <cell r="N2" t="str">
            <v>D600</v>
          </cell>
          <cell r="O2" t="str">
            <v>Φ150</v>
          </cell>
          <cell r="P2" t="str">
            <v>Φ250</v>
          </cell>
          <cell r="Q2" t="str">
            <v>300x400</v>
          </cell>
          <cell r="R2" t="str">
            <v>B=300</v>
          </cell>
        </row>
        <row r="3">
          <cell r="A3" t="str">
            <v>수     량</v>
          </cell>
          <cell r="E3">
            <v>13</v>
          </cell>
          <cell r="F3" t="str">
            <v>EA</v>
          </cell>
          <cell r="G3">
            <v>6</v>
          </cell>
          <cell r="H3" t="str">
            <v>EA</v>
          </cell>
          <cell r="I3" t="str">
            <v>6 EA</v>
          </cell>
          <cell r="J3" t="str">
            <v>6 EA</v>
          </cell>
          <cell r="K3" t="str">
            <v>15 EA</v>
          </cell>
          <cell r="L3" t="str">
            <v>27 EA</v>
          </cell>
          <cell r="M3" t="str">
            <v>312.50 M</v>
          </cell>
          <cell r="N3" t="str">
            <v>90.00 M</v>
          </cell>
          <cell r="O3" t="str">
            <v>90.00 M</v>
          </cell>
          <cell r="P3" t="str">
            <v>155.00 M</v>
          </cell>
          <cell r="Q3" t="str">
            <v>302.00 M</v>
          </cell>
          <cell r="R3">
            <v>655</v>
          </cell>
          <cell r="S3" t="str">
            <v>M</v>
          </cell>
        </row>
        <row r="4">
          <cell r="A4" t="str">
            <v>콘크리트</v>
          </cell>
          <cell r="B4" t="str">
            <v>25-210-12</v>
          </cell>
          <cell r="D4" t="str">
            <v>M3</v>
          </cell>
        </row>
        <row r="5">
          <cell r="B5" t="str">
            <v>25-180-12</v>
          </cell>
          <cell r="D5" t="str">
            <v>M3</v>
          </cell>
        </row>
        <row r="6">
          <cell r="A6" t="str">
            <v>거푸집</v>
          </cell>
          <cell r="B6" t="str">
            <v>합판 4회</v>
          </cell>
          <cell r="D6" t="str">
            <v>M2</v>
          </cell>
        </row>
        <row r="7">
          <cell r="B7" t="str">
            <v>합판 6회</v>
          </cell>
          <cell r="D7" t="str">
            <v>M2</v>
          </cell>
        </row>
        <row r="8">
          <cell r="B8" t="str">
            <v>목재 4회</v>
          </cell>
          <cell r="D8" t="str">
            <v>M2</v>
          </cell>
        </row>
        <row r="9">
          <cell r="A9" t="str">
            <v>이음몰탈</v>
          </cell>
          <cell r="B9" t="str">
            <v>1 : 3</v>
          </cell>
          <cell r="D9" t="str">
            <v>M3</v>
          </cell>
        </row>
        <row r="10">
          <cell r="A10" t="str">
            <v>흄    관</v>
          </cell>
          <cell r="B10" t="str">
            <v>D 450</v>
          </cell>
          <cell r="D10" t="str">
            <v>M</v>
          </cell>
        </row>
        <row r="11">
          <cell r="B11" t="str">
            <v>D 600</v>
          </cell>
          <cell r="D11" t="str">
            <v>M</v>
          </cell>
        </row>
        <row r="12">
          <cell r="A12" t="str">
            <v>P.E 빗물받이</v>
          </cell>
          <cell r="B12" t="str">
            <v>940x510x410</v>
          </cell>
          <cell r="D12" t="str">
            <v>EA</v>
          </cell>
        </row>
        <row r="13">
          <cell r="A13" t="str">
            <v>빗물받이뚜껑</v>
          </cell>
          <cell r="B13" t="str">
            <v>495x395x50</v>
          </cell>
          <cell r="D13" t="str">
            <v>EA</v>
          </cell>
        </row>
        <row r="14">
          <cell r="A14" t="str">
            <v>사 다 리</v>
          </cell>
          <cell r="B14" t="str">
            <v>D19</v>
          </cell>
          <cell r="D14" t="str">
            <v>TON</v>
          </cell>
        </row>
        <row r="15">
          <cell r="A15" t="str">
            <v>홈통받이</v>
          </cell>
          <cell r="B15" t="str">
            <v>P.E Φ430 H=600</v>
          </cell>
          <cell r="D15" t="str">
            <v>EA</v>
          </cell>
        </row>
        <row r="16">
          <cell r="A16" t="str">
            <v>맨홀뚜껑</v>
          </cell>
          <cell r="B16" t="str">
            <v>주철제 Φ648</v>
          </cell>
          <cell r="D16" t="str">
            <v>EA</v>
          </cell>
        </row>
        <row r="17">
          <cell r="A17" t="str">
            <v>토  공</v>
          </cell>
          <cell r="B17" t="str">
            <v>터파기</v>
          </cell>
          <cell r="C17" t="str">
            <v>토  사</v>
          </cell>
          <cell r="D17" t="str">
            <v>M3</v>
          </cell>
        </row>
        <row r="18">
          <cell r="C18" t="str">
            <v>연  암</v>
          </cell>
          <cell r="D18" t="str">
            <v>M3</v>
          </cell>
        </row>
        <row r="19">
          <cell r="C19" t="str">
            <v>소  계</v>
          </cell>
          <cell r="D19" t="str">
            <v>M3</v>
          </cell>
        </row>
        <row r="20">
          <cell r="B20" t="str">
            <v>잔   토</v>
          </cell>
          <cell r="D20" t="str">
            <v>M3</v>
          </cell>
        </row>
        <row r="21">
          <cell r="B21" t="str">
            <v>되메우기</v>
          </cell>
          <cell r="D21" t="str">
            <v>M3</v>
          </cell>
        </row>
        <row r="22">
          <cell r="A22" t="str">
            <v>D.C PIPE</v>
          </cell>
          <cell r="B22" t="str">
            <v>Φ150M/M</v>
          </cell>
          <cell r="D22" t="str">
            <v>M</v>
          </cell>
        </row>
        <row r="23">
          <cell r="B23" t="str">
            <v>Φ250M/M</v>
          </cell>
          <cell r="D23" t="str">
            <v>M</v>
          </cell>
        </row>
        <row r="24">
          <cell r="A24" t="str">
            <v xml:space="preserve">STEEL </v>
          </cell>
          <cell r="B24" t="str">
            <v>495x395x50</v>
          </cell>
          <cell r="D24" t="str">
            <v xml:space="preserve"> 조</v>
          </cell>
        </row>
        <row r="25">
          <cell r="A25" t="str">
            <v>GREATING</v>
          </cell>
          <cell r="B25" t="str">
            <v>680x390x50</v>
          </cell>
          <cell r="D25" t="str">
            <v xml:space="preserve"> 조</v>
          </cell>
        </row>
        <row r="26">
          <cell r="A26" t="str">
            <v>COVER</v>
          </cell>
          <cell r="B26" t="str">
            <v>400x400x50</v>
          </cell>
          <cell r="D26" t="str">
            <v xml:space="preserve"> 조</v>
          </cell>
        </row>
        <row r="27">
          <cell r="A27" t="str">
            <v>U형벤치 플륨관</v>
          </cell>
          <cell r="B27" t="str">
            <v>B = 300 M</v>
          </cell>
          <cell r="D27" t="str">
            <v>M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관경고용테이프수집"/>
      <sheetName val="관경고용산근"/>
      <sheetName val="표지"/>
      <sheetName val="1.토총"/>
      <sheetName val="토적"/>
      <sheetName val="가정오수"/>
      <sheetName val="2.관로집"/>
      <sheetName val="관부설"/>
      <sheetName val="가정연결"/>
      <sheetName val="3.구조물집계"/>
      <sheetName val="맨홀높이"/>
      <sheetName val="맨홀2"/>
      <sheetName val="4.포장공"/>
      <sheetName val="관로"/>
      <sheetName val="가정연결관"/>
      <sheetName val="5.부대공"/>
      <sheetName val="(1)가시설공"/>
      <sheetName val="(2)경고"/>
      <sheetName val="(3)기타"/>
      <sheetName val="6.주요자재대"/>
      <sheetName val="7.폐기물"/>
      <sheetName val="중부"/>
      <sheetName val="북부"/>
      <sheetName val="남부"/>
      <sheetName val="summary"/>
      <sheetName val="chart"/>
      <sheetName val="chart update"/>
      <sheetName val="남평1"/>
      <sheetName val="남평2"/>
      <sheetName val="남평3"/>
      <sheetName val="회동1"/>
      <sheetName val="회동2"/>
      <sheetName val="회동3"/>
      <sheetName val="회동4"/>
      <sheetName val="이월도표"/>
      <sheetName val="추적+궁합"/>
      <sheetName val="로또정석"/>
      <sheetName val="최근21회정석"/>
      <sheetName val="당첨금"/>
      <sheetName val="로또그림"/>
      <sheetName val="로또용어"/>
      <sheetName val="로또abc"/>
      <sheetName val="로또10계명"/>
      <sheetName val="Sheet7"/>
      <sheetName val="Sheet6"/>
      <sheetName val="Sheet5"/>
      <sheetName val="Sheet4"/>
      <sheetName val="Sheet3 (2)"/>
      <sheetName val="3구조물공간지"/>
      <sheetName val="1집계표간지"/>
      <sheetName val="구조물공집계표"/>
      <sheetName val="토공집계표"/>
      <sheetName val="2여과지"/>
      <sheetName val="여과지집계표"/>
      <sheetName val="여과지"/>
      <sheetName val="여과지토적표"/>
      <sheetName val="3배수지"/>
      <sheetName val="배수지집계표"/>
      <sheetName val="배수지"/>
      <sheetName val="배수지토적표"/>
      <sheetName val="4염소투입실"/>
      <sheetName val="염소투입실집계표"/>
      <sheetName val="염소투입실공사"/>
      <sheetName val="간지"/>
      <sheetName val="자재집계표"/>
      <sheetName val="주요자재집계표"/>
      <sheetName val="토공"/>
      <sheetName val="총괄토공집계"/>
      <sheetName val="시점부토공"/>
      <sheetName val="종점부토공"/>
      <sheetName val="교각토공"/>
      <sheetName val="총괄집계 "/>
      <sheetName val="총괄철근집계(1)"/>
      <sheetName val="총괄철근집계(2)"/>
      <sheetName val="구조물공"/>
      <sheetName val="본체집계"/>
      <sheetName val="본체철근집계"/>
      <sheetName val="날개벽철근집계 "/>
      <sheetName val="본체그림"/>
      <sheetName val="본체수량"/>
      <sheetName val="접속슬래브집계"/>
      <sheetName val="접속(시점)"/>
      <sheetName val="접속(종점)"/>
      <sheetName val="자재총괄"/>
      <sheetName val="시멘트레미콘구입량"/>
      <sheetName val="골재구입량"/>
      <sheetName val="VXXXXX"/>
      <sheetName val="방음벽수량"/>
      <sheetName val="방음벽기초수량"/>
      <sheetName val="방음벽설치현황"/>
      <sheetName val="단위수량"/>
      <sheetName val="가설방음판넬"/>
      <sheetName val="가설방진망"/>
      <sheetName val="세륜세차시설"/>
      <sheetName val="가도수량집계"/>
      <sheetName val="가도토공"/>
      <sheetName val="가도포장수량집계표"/>
      <sheetName val="가포장조서"/>
      <sheetName val="가도단위수량"/>
      <sheetName val="가배수관"/>
      <sheetName val="골재덮개시설"/>
      <sheetName val="준공표지판집계"/>
      <sheetName val="경계표주집계(X)"/>
      <sheetName val="경계수량(X)"/>
      <sheetName val="경계표주단위수량(X)"/>
      <sheetName val="기존도로유지관리비"/>
      <sheetName val="식재공"/>
      <sheetName val="산림복구비"/>
      <sheetName val="가설건물"/>
      <sheetName val="가옥철거조서"/>
      <sheetName val="자재집계산출"/>
      <sheetName val="지장물보호(수집)"/>
      <sheetName val="지장물산근"/>
      <sheetName val="지장물보호공단위수량"/>
      <sheetName val="총괄집계표"/>
      <sheetName val="재료집계표"/>
      <sheetName val="몰탈집계표"/>
      <sheetName val="포장집계표"/>
      <sheetName val="본선부집계"/>
      <sheetName val="TYPE별조서"/>
      <sheetName val="본선부산출"/>
      <sheetName val="진입부보도집계"/>
      <sheetName val="진입보도산출"/>
      <sheetName val="접속도로집계"/>
      <sheetName val="진입로집계"/>
      <sheetName val="진입로"/>
      <sheetName val="점자블럭집계"/>
      <sheetName val="점자블럭산출"/>
      <sheetName val="공제량집계"/>
      <sheetName val="공제량"/>
      <sheetName val="경계석총집계"/>
      <sheetName val="보차도수량집계"/>
      <sheetName val="보차도경계조서"/>
      <sheetName val="보차도산출"/>
      <sheetName val="도로경계석집계"/>
      <sheetName val="도로경계조서"/>
      <sheetName val="도로경계산출"/>
      <sheetName val="1.토공집계"/>
      <sheetName val="2.관대집계표"/>
      <sheetName val="접합"/>
      <sheetName val="3.구조물공"/>
      <sheetName val="7.폐기물집계"/>
      <sheetName val="토실"/>
      <sheetName val="VXXX"/>
      <sheetName val="Recovered_Sheet1"/>
      <sheetName val="관로공집계"/>
      <sheetName val="수밀검사조서"/>
      <sheetName val="본관조서(PVC)"/>
      <sheetName val="PVC접합개소 산출서"/>
      <sheetName val="PVC이중벽관D300집계"/>
      <sheetName val="PVC이중벽관D300집계-OPEN"/>
      <sheetName val="PVCDC300단위집계-OPEN"/>
      <sheetName val="PVCDC300단위수량-OPEN"/>
      <sheetName val="PVC이중벽관D300집계-가설흙막이"/>
      <sheetName val="PVCDC300단위집계-가설흙막이"/>
      <sheetName val="PVCDC300단위수량-가설흙막이"/>
      <sheetName val="전체맨홀집계"/>
      <sheetName val="원형1호맨홀집계표"/>
      <sheetName val="오수맨홀조서"/>
      <sheetName val="원형1맨홀(무근)집계표"/>
      <sheetName val="원형1호맨홀(철근)집계표"/>
      <sheetName val="오수원형1호맨홀단위집계"/>
      <sheetName val="오수원형맨홀1호"/>
      <sheetName val="원형1호맨홀(철근)단위수량집계"/>
      <sheetName val="원형1호맨홀(철근)단위수량"/>
      <sheetName val="음봉방향"/>
      <sheetName val="왕십리방향"/>
      <sheetName val="집수정(600-700)"/>
      <sheetName val="기기리스트"/>
      <sheetName val="5.배수관로"/>
      <sheetName val="주요자재"/>
      <sheetName val="폐기물처리"/>
      <sheetName val="원형맨홀수량"/>
      <sheetName val="연결관산출조서"/>
      <sheetName val="3.2 3차처리시설"/>
      <sheetName val="자재집계"/>
      <sheetName val="설비동집계표-전체"/>
      <sheetName val="설비동집계"/>
      <sheetName val="설비동산근"/>
      <sheetName val="불인산저장조집계"/>
      <sheetName val="설비동-불인산저장조"/>
      <sheetName val="슬래브"/>
      <sheetName val="우각부보강"/>
      <sheetName val="노무비"/>
      <sheetName val="종배수관"/>
      <sheetName val="ABUT수량-A1"/>
      <sheetName val="고양관재"/>
      <sheetName val="실행철강하도"/>
      <sheetName val="단위수량산출"/>
      <sheetName val="guard(mac)"/>
      <sheetName val="A LINE"/>
      <sheetName val="일위대가(계측기설치)"/>
      <sheetName val="터파기및재료"/>
      <sheetName val="INTRO."/>
      <sheetName val="#REF"/>
      <sheetName val="TYPE-A"/>
      <sheetName val="토공정보"/>
      <sheetName val="일위대가"/>
      <sheetName val="수목표준대가"/>
      <sheetName val="노임단가"/>
      <sheetName val="토사(PE)"/>
      <sheetName val="공토공단위당"/>
      <sheetName val="TYPE-1"/>
      <sheetName val="1.설계조건"/>
      <sheetName val="단위수량(출력X)"/>
      <sheetName val="수량집계"/>
      <sheetName val="DATA"/>
      <sheetName val="설비"/>
      <sheetName val="제품"/>
      <sheetName val="지수"/>
      <sheetName val="총괄내역서"/>
      <sheetName val="가도공"/>
      <sheetName val="우수공"/>
      <sheetName val="계수시트"/>
      <sheetName val="원가계산서"/>
      <sheetName val="입찰안"/>
      <sheetName val="대치판정"/>
      <sheetName val="일위대가목차"/>
      <sheetName val="INPUT"/>
      <sheetName val="수량산출"/>
      <sheetName val="bm(CIcable)"/>
      <sheetName val="5.소재"/>
      <sheetName val="노무단가"/>
      <sheetName val="보차도경계석"/>
      <sheetName val="예산명세서"/>
      <sheetName val="설계명세서"/>
      <sheetName val="자료입력"/>
      <sheetName val="SG"/>
      <sheetName val="tggwan(mac)"/>
      <sheetName val="7단가"/>
      <sheetName val="기본단가표"/>
      <sheetName val="BID"/>
      <sheetName val="진주방향"/>
      <sheetName val="마산방향"/>
      <sheetName val="마산방향철근집계"/>
      <sheetName val="교대"/>
      <sheetName val="CAL"/>
      <sheetName val="(전기)설계예산서"/>
      <sheetName val="연결관암거"/>
      <sheetName val="SLAB&quot;1&quot;"/>
      <sheetName val="SE-611"/>
      <sheetName val="횡배수관토공수량"/>
      <sheetName val="설계예산"/>
      <sheetName val="계산중"/>
      <sheetName val="Sheet1"/>
      <sheetName val="내역"/>
      <sheetName val="산출내역서집계표"/>
      <sheetName val="집계표"/>
      <sheetName val="CABLE SIZE-3"/>
      <sheetName val="데이타"/>
      <sheetName val="인건비 "/>
      <sheetName val="슬래브1"/>
      <sheetName val="3.바닥판  "/>
      <sheetName val="INPUT(덕도방향-시점)"/>
      <sheetName val="교대시점"/>
      <sheetName val="원형1호맨홀토공수량"/>
      <sheetName val="내역서변경성원"/>
      <sheetName val="원가계산(2)"/>
      <sheetName val="시멘트"/>
      <sheetName val="당초계약"/>
      <sheetName val="변경내역"/>
      <sheetName val="설계서을"/>
      <sheetName val="산출근거"/>
      <sheetName val="수량산출서"/>
      <sheetName val="기계경비"/>
      <sheetName val="합계금액"/>
      <sheetName val="DAN"/>
      <sheetName val="지구단위계획"/>
      <sheetName val="code"/>
      <sheetName val="단면가정"/>
      <sheetName val="유입량"/>
      <sheetName val="투찰가"/>
      <sheetName val="목포방향"/>
      <sheetName val="G.R300경비"/>
      <sheetName val="내역서"/>
      <sheetName val="HVAC"/>
      <sheetName val="맨홀수량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목차"/>
      <sheetName val="단가"/>
      <sheetName val="말뚝지지력산정"/>
      <sheetName val="(A)내역서"/>
      <sheetName val="우수"/>
      <sheetName val="Total"/>
      <sheetName val="COVER"/>
      <sheetName val="자재단가"/>
      <sheetName val="S0"/>
      <sheetName val="6PILE  (돌출)"/>
      <sheetName val="전기"/>
      <sheetName val="구의33고"/>
      <sheetName val="기본자료"/>
      <sheetName val="기계경비(시간당)"/>
      <sheetName val="코드표"/>
      <sheetName val="인건비"/>
      <sheetName val="경계석"/>
      <sheetName val="노임"/>
      <sheetName val="을"/>
      <sheetName val="1.우편집중내역서"/>
      <sheetName val="COPING"/>
      <sheetName val="static.cal"/>
      <sheetName val="수안보-MBR1"/>
      <sheetName val="노무비단가"/>
      <sheetName val="단가조사"/>
      <sheetName val="공통가설"/>
      <sheetName val="APT"/>
      <sheetName val="일위대가(가설)"/>
      <sheetName val="STEEL BOX 단면설계(SEC.8)"/>
      <sheetName val="설계조건"/>
      <sheetName val="C3"/>
      <sheetName val="광양 3기 유입수"/>
      <sheetName val="A-4"/>
      <sheetName val="장비집계"/>
      <sheetName val="안전시설(수집)"/>
      <sheetName val="안전시설"/>
      <sheetName val="차액보증"/>
      <sheetName val="세부내역"/>
      <sheetName val="조견표"/>
      <sheetName val="기계경비(일반)"/>
      <sheetName val="산출근거(마산, 만천, 가례)"/>
      <sheetName val="산출근거(남강)"/>
      <sheetName val="산출근거(가설도로 조성)"/>
      <sheetName val="산출근거(가설도로 성토다짐)"/>
      <sheetName val="산출근거(가설도로 살수)"/>
      <sheetName val="산출근거(가설도로 유지보수)"/>
      <sheetName val="자재단가(완)"/>
      <sheetName val="노임단가(완)"/>
      <sheetName val="일위대가_목록"/>
      <sheetName val="일위대가(노임수정(완), 자재 및 물린단산수정필요)"/>
      <sheetName val="2007기계경비산출표(완)"/>
      <sheetName val="단가산출_목록"/>
      <sheetName val="단가산출서"/>
      <sheetName val="시험비 단가"/>
      <sheetName val="일반화물자동차운임"/>
      <sheetName val="식재"/>
      <sheetName val="시설물"/>
      <sheetName val="식재출력용"/>
      <sheetName val="유지관리"/>
      <sheetName val="변수값"/>
      <sheetName val="중기상차"/>
      <sheetName val="AS복구"/>
      <sheetName val="중기터파기"/>
      <sheetName val="지장물보호공"/>
      <sheetName val="사다리-C"/>
      <sheetName val="상수가스보호"/>
      <sheetName val="통신보호"/>
      <sheetName val="전주지지대"/>
      <sheetName val="L형측구(화강석)"/>
      <sheetName val="L형측구(콘크리트)"/>
      <sheetName val="관보호공단위수량표"/>
      <sheetName val="오수받이뚜껑단위수량"/>
      <sheetName val="석축"/>
      <sheetName val="토공유용계획"/>
      <sheetName val="유입관로집계"/>
      <sheetName val="유입관로토적"/>
      <sheetName val="처리장집계"/>
      <sheetName val="처리장토적"/>
      <sheetName val="진입도로토적"/>
      <sheetName val="신당동집계표"/>
      <sheetName val="신당동산출근거"/>
      <sheetName val="공사설명서"/>
      <sheetName val="천방교접속"/>
      <sheetName val="대포2교접속"/>
      <sheetName val="bearing"/>
      <sheetName val="연동내역"/>
      <sheetName val="조명시설"/>
      <sheetName val="SPEC"/>
      <sheetName val="수압시험수집"/>
      <sheetName val="수압시험산근"/>
      <sheetName val="견적대비표"/>
      <sheetName val="용량(1-2)"/>
      <sheetName val="내역(정지)"/>
      <sheetName val="계정"/>
      <sheetName val="기계상세"/>
      <sheetName val="남양주부대"/>
      <sheetName val="INFO"/>
      <sheetName val="수로단위수량"/>
      <sheetName val="대로근거"/>
      <sheetName val="중로근거"/>
      <sheetName val="3지구단위"/>
      <sheetName val="상부수량(1)"/>
      <sheetName val="뚝토공"/>
      <sheetName val="입찰"/>
      <sheetName val="현경"/>
      <sheetName val="평균터파기고(1-2,ASP)"/>
      <sheetName val="플랜트 설치"/>
      <sheetName val="날개벽"/>
      <sheetName val="건축내역"/>
      <sheetName val="8.PILE  (돌출)"/>
      <sheetName val="1공구"/>
      <sheetName val="전기공사"/>
      <sheetName val="우배수"/>
      <sheetName val="도장수량(하1)"/>
      <sheetName val="주형"/>
      <sheetName val="2호맨홀공제수량"/>
      <sheetName val="공사개요"/>
      <sheetName val="gvl"/>
      <sheetName val="등록자료"/>
      <sheetName val="상수도토공집계표"/>
      <sheetName val="대림경상68억"/>
      <sheetName val="96노임기준"/>
      <sheetName val="Sheet2"/>
      <sheetName val="전체철근집계"/>
      <sheetName val="원가입력"/>
      <sheetName val="터널조도"/>
      <sheetName val="현장관리비집계표"/>
      <sheetName val="EQT-ESTN"/>
      <sheetName val="6공구(당초)"/>
      <sheetName val="COST"/>
      <sheetName val="세목전체"/>
      <sheetName val="판"/>
      <sheetName val="토목"/>
      <sheetName val="RangeObject"/>
      <sheetName val="1-1평균터파기고(1)"/>
      <sheetName val="위치조서"/>
      <sheetName val="수입"/>
      <sheetName val="3BL공동구 수량"/>
      <sheetName val="시설일위"/>
      <sheetName val="시점부교대"/>
      <sheetName val="교각1"/>
      <sheetName val="제출내역 (2)"/>
      <sheetName val="진접"/>
      <sheetName val="총괄표"/>
      <sheetName val="당초"/>
      <sheetName val="MFAB"/>
      <sheetName val="MFRT"/>
      <sheetName val="MPKG"/>
      <sheetName val="MPRD"/>
      <sheetName val="산근1,2"/>
      <sheetName val="역T형단위수량"/>
      <sheetName val="기둥(원형)"/>
      <sheetName val="총괄표 "/>
      <sheetName val="4)유동표"/>
      <sheetName val="차선도색현황"/>
      <sheetName val="간접"/>
      <sheetName val="갑지(추정)"/>
      <sheetName val="부하(성남)"/>
      <sheetName val="IW-LIST"/>
      <sheetName val="역T형"/>
      <sheetName val="3.하중산정4.지지력"/>
      <sheetName val="상부공"/>
      <sheetName val="물가시세"/>
      <sheetName val="시설물일위"/>
      <sheetName val="부대내역"/>
      <sheetName val="PIPE"/>
      <sheetName val="깨기"/>
      <sheetName val="7.PILE  (돌출)"/>
      <sheetName val="요율"/>
      <sheetName val="공정계획(내부계획25%,내부w.f)"/>
      <sheetName val="조경일람"/>
      <sheetName val="99총공사내역서"/>
      <sheetName val="RPF_일반수량(35m)"/>
      <sheetName val="SLAB"/>
      <sheetName val="단가일람"/>
      <sheetName val="해평견적"/>
      <sheetName val="내역서(전기)"/>
      <sheetName val="지질조사"/>
      <sheetName val="M-MG1"/>
      <sheetName val="pvc vent"/>
      <sheetName val="구조물철거타공정이월"/>
      <sheetName val="정부노임단가"/>
      <sheetName val="물돌리기수량집계"/>
      <sheetName val="물돌리기연장산출"/>
      <sheetName val="물돌리기"/>
      <sheetName val="도근좌표"/>
      <sheetName val="직노"/>
      <sheetName val="N賃率-職"/>
      <sheetName val="흄관기초"/>
      <sheetName val="총공사비집계표"/>
      <sheetName val="동해title"/>
      <sheetName val="카렌스센터계량기설치공사"/>
      <sheetName val="용집"/>
      <sheetName val="JUCKEYK"/>
      <sheetName val="4차원가계산서"/>
      <sheetName val="3.바닥판설계"/>
      <sheetName val="Sheet17"/>
      <sheetName val="cable-data"/>
      <sheetName val="4.장비손료"/>
      <sheetName val="가시설(TYPE-A)"/>
      <sheetName val="일위목록"/>
      <sheetName val="일위대가표"/>
      <sheetName val="교각(P1)수량"/>
      <sheetName val="공비대비"/>
      <sheetName val="기둥"/>
      <sheetName val="저판(버림100)"/>
      <sheetName val="MSG 수량"/>
      <sheetName val="내역서(기계)"/>
      <sheetName val="구천"/>
      <sheetName val="9GNG운반"/>
      <sheetName val="군남내역서"/>
      <sheetName val="BQ(실행)"/>
      <sheetName val="안정성검토"/>
      <sheetName val="하중계산"/>
      <sheetName val="설계기준"/>
      <sheetName val="견적사양비교표"/>
      <sheetName val="매설지선굴착"/>
      <sheetName val="1호인버트수량"/>
      <sheetName val="노견단위수량"/>
      <sheetName val="단가조사서"/>
      <sheetName val="단위중량"/>
      <sheetName val="단면 (2)"/>
      <sheetName val="목교수량집계"/>
      <sheetName val="하수급견적대비"/>
      <sheetName val="재료비"/>
      <sheetName val="5.정산서"/>
      <sheetName val="FAB_I"/>
      <sheetName val="80이상"/>
      <sheetName val="인부노임"/>
      <sheetName val="식재가격"/>
      <sheetName val="식재총괄"/>
      <sheetName val="공사내역"/>
      <sheetName val="MOTOR"/>
      <sheetName val="EP0618"/>
      <sheetName val="현장관리비"/>
      <sheetName val="표층포설및다짐"/>
      <sheetName val="1_토총"/>
      <sheetName val="2_관로집"/>
      <sheetName val="3_구조물집계"/>
      <sheetName val="4_포장공"/>
      <sheetName val="5_부대공"/>
      <sheetName val="6_주요자재대"/>
      <sheetName val="7_폐기물"/>
      <sheetName val="1_설계조건"/>
      <sheetName val="5_소재"/>
      <sheetName val="Sheet3_(2)"/>
      <sheetName val="chart_update"/>
      <sheetName val="5_배수관로"/>
      <sheetName val="총괄집계_"/>
      <sheetName val="날개벽철근집계_"/>
      <sheetName val="1_토공집계"/>
      <sheetName val="2_관대집계표"/>
      <sheetName val="3_구조물공"/>
      <sheetName val="7_폐기물집계"/>
      <sheetName val="PVC접합개소_산출서"/>
      <sheetName val="3_2_3차처리시설"/>
      <sheetName val="woo(mac)"/>
      <sheetName val="제수"/>
      <sheetName val="공기"/>
      <sheetName val="견적서-을지"/>
      <sheetName val="01"/>
      <sheetName val="콘_재료분리(1)"/>
      <sheetName val="총괄"/>
      <sheetName val="단가산출"/>
      <sheetName val="교각계산"/>
      <sheetName val="공사비"/>
      <sheetName val="WORK"/>
      <sheetName val="Baby일위대가"/>
      <sheetName val="토적표(1)"/>
      <sheetName val="산출"/>
      <sheetName val="1호토공"/>
      <sheetName val="발신정보"/>
      <sheetName val="날개벽수량표"/>
      <sheetName val="투찰금액"/>
      <sheetName val="S-F4301"/>
      <sheetName val="activity"/>
      <sheetName val="부재력정리"/>
      <sheetName val="steel data sheet"/>
      <sheetName val="실행내역"/>
      <sheetName val="SEISMIC"/>
      <sheetName val="Turki"/>
      <sheetName val="1.2 Staff Schedule"/>
      <sheetName val="총원가.24"/>
      <sheetName val="WIND"/>
      <sheetName val="BCPAB"/>
      <sheetName val="CALCULATION"/>
      <sheetName val="산근1(인건비)"/>
      <sheetName val="TIE-IN"/>
      <sheetName val="2000전체분"/>
      <sheetName val="2000년1차"/>
      <sheetName val="구분표"/>
      <sheetName val="금액내역서"/>
      <sheetName val="MYUN(MAC)"/>
      <sheetName val="CABdata"/>
      <sheetName val="제수변수량"/>
      <sheetName val="공기변수량"/>
      <sheetName val="일위대가(목록)"/>
      <sheetName val="산근(목록)"/>
      <sheetName val="이형관중량"/>
      <sheetName val="화재 탐지 설비"/>
      <sheetName val="횡배수관"/>
      <sheetName val="SORCE1"/>
      <sheetName val="장비"/>
      <sheetName val="기계설비-물가변동"/>
      <sheetName val="옹벽"/>
      <sheetName val="A 견적"/>
      <sheetName val="기초자료"/>
      <sheetName val="본체"/>
      <sheetName val="포장공제집계"/>
      <sheetName val="빗물받이(910-510-410)"/>
      <sheetName val="1.재료집계"/>
      <sheetName val="재료집계표(1)"/>
      <sheetName val="2.토공"/>
      <sheetName val="토공수량집계표"/>
      <sheetName val="토적집계표"/>
      <sheetName val="A-LINE"/>
      <sheetName val="B-LINE"/>
      <sheetName val="C-LINE"/>
      <sheetName val="D-LINE"/>
      <sheetName val="E-LINE"/>
      <sheetName val="처리장토공"/>
      <sheetName val="맨홀깨기수량산출"/>
      <sheetName val="PE정화조철거수량산출"/>
      <sheetName val="3.오수관로공"/>
      <sheetName val="관로공재료집계"/>
      <sheetName val="하수관로수량산출"/>
      <sheetName val="하수관연장조서"/>
      <sheetName val="가정하수관수량산출"/>
      <sheetName val="터파기표준토공(비포장)"/>
      <sheetName val="터파기표준토공(콘크리트)"/>
      <sheetName val="터파기표준토공(ASP)"/>
      <sheetName val="터파기표준토공(비포장) (2)"/>
      <sheetName val="터파기표준토공(콘크리트) (2)"/>
      <sheetName val="소행맨홀토공단위수량"/>
      <sheetName val="가정하수관조서"/>
      <sheetName val="가정하수관토공조서"/>
      <sheetName val="가정하수관토공조서 (2)"/>
      <sheetName val="4.구조물공"/>
      <sheetName val="구조물공재료집계표"/>
      <sheetName val="구조물공수량집계표"/>
      <sheetName val="1)옹벽수량산출(H=2.5)"/>
      <sheetName val="옹벽단위수량(2.5)"/>
      <sheetName val="옹벽설치조서"/>
      <sheetName val="맨홀토공수량산출"/>
      <sheetName val="1호맨홀(비포장)"/>
      <sheetName val="1호맨홀(비포장,변경)"/>
      <sheetName val="1호맨홀(콘크리트)"/>
      <sheetName val="1호맨홀(콘크리트,변경)"/>
      <sheetName val="1호맨홀(아스콘덧씌우기)"/>
      <sheetName val="1호맨홀(아스콘덧씌우기,변경)"/>
      <sheetName val="맨홀조서"/>
      <sheetName val="관보호콘크리트수량산출"/>
      <sheetName val="환기구수량산출"/>
      <sheetName val="담장수량산출"/>
      <sheetName val="5.포장공"/>
      <sheetName val="포장공재료집계표"/>
      <sheetName val="ASP포장수량산출"/>
      <sheetName val="콘크리트포장수량산출"/>
      <sheetName val="포장복구면적"/>
      <sheetName val="콘크리트포장"/>
      <sheetName val="6.부대공"/>
      <sheetName val="부대공"/>
      <sheetName val="7.L형옹벽식측구및기타"/>
      <sheetName val="측구집계표"/>
      <sheetName val="측구토공"/>
      <sheetName val="L형옹벽측구"/>
      <sheetName val="L형측구"/>
      <sheetName val="U형플륨관"/>
      <sheetName val="우수수량산출"/>
      <sheetName val="다이크"/>
      <sheetName val="흙막이"/>
      <sheetName val="맨홀방수"/>
      <sheetName val="공사비예산서(토목분)"/>
      <sheetName val="참조-(1)"/>
      <sheetName val="INPUT-DATA"/>
      <sheetName val="도로토적"/>
      <sheetName val="인건-측정"/>
      <sheetName val="Macro(차단기)"/>
      <sheetName val="품셈TABLE"/>
      <sheetName val="Data&amp;Result"/>
      <sheetName val="대가수량"/>
      <sheetName val="직원수당"/>
      <sheetName val="간접비내역-1"/>
      <sheetName val="정산서  (2)"/>
      <sheetName val="맨홀수량산출"/>
      <sheetName val="공량산출서"/>
      <sheetName val="토 적 표"/>
      <sheetName val="내역서-2"/>
      <sheetName val="특수기호강도거푸집"/>
      <sheetName val="종배수관면벽신"/>
      <sheetName val="종배수관(신)"/>
      <sheetName val="piping"/>
      <sheetName val="변품8-37"/>
      <sheetName val="Lot1"/>
      <sheetName val="인월수표"/>
      <sheetName val="plan&amp;section of foundation"/>
      <sheetName val="design criteria"/>
      <sheetName val="TB-내역서"/>
      <sheetName val="내역(한신APT)"/>
      <sheetName val="PIPE내역(FCN)"/>
      <sheetName val="부재치수입력"/>
      <sheetName val="11.우각부 보강"/>
      <sheetName val="손익분석"/>
      <sheetName val="1-1"/>
      <sheetName val="단가 "/>
      <sheetName val="5.공종별예산내역서"/>
      <sheetName val="건축내역서"/>
      <sheetName val="설비내역서"/>
      <sheetName val="전기내역서"/>
      <sheetName val="잡철물"/>
      <sheetName val="교량전기"/>
      <sheetName val="설계가"/>
      <sheetName val="재료집계"/>
      <sheetName val="수문일1"/>
      <sheetName val="Major"/>
      <sheetName val="ADM-VP-01"/>
      <sheetName val="Q-7100-001"/>
      <sheetName val="보할공정"/>
      <sheetName val="Ubeam"/>
      <sheetName val="환율표"/>
      <sheetName val="ASCE Tables"/>
      <sheetName val="static_cal"/>
      <sheetName val="DESIGN CRETERIA"/>
      <sheetName val="A-12"/>
      <sheetName val="6,000"/>
      <sheetName val="준검 내역서"/>
      <sheetName val="12CGOU"/>
      <sheetName val="지급자재"/>
      <sheetName val="기준"/>
      <sheetName val="Factor"/>
      <sheetName val="130견적노무비 TOTAL"/>
      <sheetName val="전기산출"/>
      <sheetName val="POOM_MOTO"/>
      <sheetName val="POOM_MOTO2"/>
      <sheetName val="INPUT DATA"/>
      <sheetName val="1_토총1"/>
      <sheetName val="2_관로집1"/>
      <sheetName val="3_구조물집계1"/>
      <sheetName val="4_포장공1"/>
      <sheetName val="5_부대공1"/>
      <sheetName val="6_주요자재대1"/>
      <sheetName val="7_폐기물1"/>
      <sheetName val="static_cal1"/>
      <sheetName val="chart_update1"/>
      <sheetName val="Sheet3_(2)1"/>
      <sheetName val="공정계획(내부계획25%,내부w_f)"/>
      <sheetName val="steel_data_sheet"/>
      <sheetName val="1_2_Staff_Schedule"/>
      <sheetName val="총원가_24"/>
      <sheetName val="A_LINE"/>
      <sheetName val="pvc_vent"/>
      <sheetName val="을지"/>
      <sheetName val="우수받이"/>
      <sheetName val="Sheet1 (2)"/>
      <sheetName val="소비자가"/>
      <sheetName val="상부집계표"/>
      <sheetName val="BD"/>
      <sheetName val="배수공총괄 집계표(횡)"/>
      <sheetName val="보차도경계석집계표(종)"/>
      <sheetName val="보차도경계석 조서"/>
      <sheetName val="보차도경계석단위량"/>
      <sheetName val="경계석집계표(종)"/>
      <sheetName val="경계석단위량"/>
      <sheetName val="배수집계표(종)"/>
      <sheetName val="빗물받이집계"/>
      <sheetName val="빗물받이조서"/>
      <sheetName val="빗물받이단위량"/>
      <sheetName val="맨홀집계표 "/>
      <sheetName val="맨홀단위량"/>
      <sheetName val="증감내역서"/>
      <sheetName val="계산식"/>
      <sheetName val="계림(함평)"/>
      <sheetName val="계림(장성)"/>
      <sheetName val="8.석축단위(H=1.5M)"/>
      <sheetName val="식재인부"/>
      <sheetName val="고압수량(철거)"/>
      <sheetName val="관급자재대"/>
      <sheetName val="관접합및부설"/>
      <sheetName val="차수별내역서"/>
      <sheetName val="1-4-2.관(약)"/>
      <sheetName val="개산공사비"/>
      <sheetName val="총괄내역서(설계)"/>
      <sheetName val="원가"/>
      <sheetName val="실행대비"/>
      <sheetName val="JUCK"/>
      <sheetName val="전차선로 물량표"/>
      <sheetName val="한강운반비"/>
      <sheetName val="자재"/>
      <sheetName val="공통(20-91)"/>
      <sheetName val="데리네이타현황"/>
      <sheetName val="수지표"/>
      <sheetName val="셀명"/>
      <sheetName val="공사"/>
      <sheetName val="계산서(곡선부)"/>
      <sheetName val="-치수표(곡선부)"/>
      <sheetName val="자료"/>
      <sheetName val="토공 total"/>
      <sheetName val="금액"/>
      <sheetName val="법면단"/>
      <sheetName val="레미콘"/>
      <sheetName val="pe이중벽관"/>
      <sheetName val="pe이중벽관 (우수)"/>
      <sheetName val="D100관"/>
      <sheetName val="D16"/>
      <sheetName val="D20"/>
      <sheetName val="D25"/>
      <sheetName val="D50"/>
      <sheetName val="D75,D100"/>
      <sheetName val="P-산#1-1(WOWA1)"/>
      <sheetName val="이토변실(A3-LINE)"/>
      <sheetName val="교량하부공"/>
      <sheetName val="조건표"/>
      <sheetName val="단가결정"/>
      <sheetName val="부대tu"/>
      <sheetName val="적현로"/>
      <sheetName val="인사자료총집계"/>
      <sheetName val="일위산출"/>
      <sheetName val="자재코드"/>
      <sheetName val="골재집계"/>
      <sheetName val="-레미콘집계"/>
      <sheetName val="자갈,시멘트,모래산출"/>
      <sheetName val="포장재료(1)"/>
      <sheetName val="-흄관집계"/>
      <sheetName val="세금자료"/>
      <sheetName val="Y-WORK"/>
      <sheetName val="도급"/>
      <sheetName val="경율산정.XLS"/>
      <sheetName val="용역비내역-진짜"/>
      <sheetName val="부하계산서"/>
      <sheetName val="설계"/>
      <sheetName val="임시정보시트"/>
      <sheetName val="주요설비계산"/>
      <sheetName val="5CHBDC"/>
      <sheetName val="일집"/>
      <sheetName val="일위"/>
      <sheetName val="입력자료(노무비)"/>
      <sheetName val="전신환매도율"/>
      <sheetName val="물량집계"/>
      <sheetName val="일위대가(1)"/>
      <sheetName val="횡배위치"/>
      <sheetName val="용소리교"/>
      <sheetName val="설계예산2"/>
      <sheetName val="U형측구"/>
      <sheetName val="옹벽철근"/>
      <sheetName val="포장총괄집계표"/>
      <sheetName val="날개벽(시점좌측)"/>
      <sheetName val="물집"/>
      <sheetName val="입출재고현황 (2)"/>
      <sheetName val="일위대가집계"/>
      <sheetName val="000 단가"/>
      <sheetName val="남평내역"/>
      <sheetName val="rate"/>
      <sheetName val="자재집게표 "/>
      <sheetName val="45,46"/>
      <sheetName val="청하배수"/>
      <sheetName val="램머"/>
      <sheetName val="감시비교(자동제어비교)"/>
      <sheetName val="설계예시"/>
      <sheetName val="기초입력 DATA"/>
      <sheetName val="L형 옹벽"/>
      <sheetName val="토공연장"/>
      <sheetName val="FOB발"/>
      <sheetName val="수로BOX"/>
      <sheetName val="-철근집계"/>
      <sheetName val="증감대비표(전체변경)"/>
      <sheetName val="원가계산서(공동+분담)"/>
      <sheetName val="원가계산서(공동)"/>
      <sheetName val="원가계산서(분담-지열)"/>
      <sheetName val="공종별증감대비표"/>
      <sheetName val="건축"/>
      <sheetName val="조경"/>
      <sheetName val="기계"/>
      <sheetName val="지열"/>
      <sheetName val="삭제및변경불가"/>
      <sheetName val="가점"/>
      <sheetName val="index"/>
      <sheetName val="etc"/>
      <sheetName val="물푸기집계"/>
      <sheetName val="관로구간산출(H)"/>
      <sheetName val="물푸기산근"/>
      <sheetName val="매입세율"/>
      <sheetName val="단가산출내역(노임부분수정)"/>
      <sheetName val="수량산출서 (2)"/>
      <sheetName val="차수"/>
      <sheetName val="예정(3)"/>
      <sheetName val="동원(3)"/>
      <sheetName val="기술부 VENDOR LIST"/>
      <sheetName val="부대공집계표"/>
      <sheetName val="1.설계기준"/>
      <sheetName val="D-3109"/>
      <sheetName val="사다리"/>
      <sheetName val="약품공급2"/>
      <sheetName val="기둥(하중)"/>
      <sheetName val="쌍송교"/>
      <sheetName val="직재"/>
      <sheetName val="4.2.1 마루높이 검토"/>
      <sheetName val="링크해지용"/>
      <sheetName val="지장물C"/>
      <sheetName val="-15.0"/>
      <sheetName val="수량총괄"/>
      <sheetName val="경산"/>
      <sheetName val="갑지"/>
      <sheetName val="S1"/>
      <sheetName val="수량-양식"/>
      <sheetName val="가감수량"/>
      <sheetName val="맨홀수량산출(A-LINE)"/>
      <sheetName val="안산기계장치"/>
      <sheetName val="수지"/>
      <sheetName val="편입조서"/>
      <sheetName val="개별지가"/>
      <sheetName val="Assumptions"/>
      <sheetName val="노임단가(2010"/>
      <sheetName val="이름표"/>
      <sheetName val="수식변수"/>
      <sheetName val="TRE TABLE"/>
      <sheetName val="hp5월가격"/>
      <sheetName val="96.12"/>
      <sheetName val="Template"/>
      <sheetName val="Initial Input Variable"/>
      <sheetName val="Tenants"/>
      <sheetName val="지장물"/>
      <sheetName val="명세표"/>
      <sheetName val="401"/>
      <sheetName val="양수장내역"/>
      <sheetName val="철근량"/>
      <sheetName val="Ⅳ.1.KEY수입"/>
      <sheetName val="Ⅳ-4.수익총괄"/>
      <sheetName val="영업소실적"/>
      <sheetName val="Link"/>
      <sheetName val="Price List"/>
      <sheetName val="1월"/>
      <sheetName val="잡철단가대비"/>
      <sheetName val="형식 - 1-2-3"/>
      <sheetName val="1,2공구원가계산서"/>
      <sheetName val="1공구산출내역서"/>
      <sheetName val="기본"/>
      <sheetName val="원가계산"/>
      <sheetName val="新철폐복2"/>
      <sheetName val="新철폐복3"/>
      <sheetName val="danga"/>
      <sheetName val="ilch"/>
      <sheetName val="약품설비"/>
      <sheetName val="조작대(1연)"/>
      <sheetName val="3.하중계산"/>
      <sheetName val="2.대외공문"/>
      <sheetName val="A"/>
      <sheetName val="A-8 PD(도로중앙)"/>
      <sheetName val="입력"/>
      <sheetName val="집계"/>
      <sheetName val="단가비교표"/>
      <sheetName val="2차"/>
      <sheetName val="TYPE별집계"/>
      <sheetName val="표준차도부연장집계-ASP"/>
      <sheetName val="보도포장연장조서-표준차도부"/>
      <sheetName val="표준차도부연장조서-ASP"/>
      <sheetName val="직공비"/>
      <sheetName val="11.자재단가"/>
      <sheetName val="기계내역"/>
      <sheetName val="TARGET"/>
      <sheetName val="FCM"/>
      <sheetName val="현장유지관리비"/>
      <sheetName val="물가대비표"/>
      <sheetName val="nys"/>
      <sheetName val="1련박스"/>
      <sheetName val="순성토"/>
      <sheetName val="설계예산서"/>
      <sheetName val="IMPEADENCE MAP 취수장"/>
      <sheetName val="1단계총괄내역서"/>
      <sheetName val="맨홀_토공"/>
      <sheetName val="설정"/>
      <sheetName val="보강토옹벽"/>
      <sheetName val="1호수량집계"/>
      <sheetName val="1호산출근거"/>
      <sheetName val="1호그리드"/>
      <sheetName val="2호수량집계"/>
      <sheetName val="2호산출근거"/>
      <sheetName val="2호그리드"/>
      <sheetName val="3호수량집계"/>
      <sheetName val="3호산출근거"/>
      <sheetName val="3호그리드"/>
      <sheetName val="그리드"/>
      <sheetName val="Strip"/>
      <sheetName val="방음벽기초"/>
      <sheetName val="부시수량"/>
      <sheetName val="설명"/>
      <sheetName val="자압1"/>
      <sheetName val="잡비계산"/>
      <sheetName val="4차공사"/>
      <sheetName val="총_구조물공"/>
      <sheetName val="참고사항"/>
      <sheetName val="근로자자료입력"/>
      <sheetName val="1월요청,실사(운용통보기준)"/>
      <sheetName val="수자재단위당"/>
      <sheetName val="맨홀수량집계"/>
      <sheetName val="출력용"/>
      <sheetName val="H-PILE수량집계"/>
      <sheetName val="1NYS(당)"/>
      <sheetName val="50"/>
      <sheetName val="1. 설계조건 2.단면가정 3. 하중계산"/>
      <sheetName val="DATA 입력란"/>
      <sheetName val="Ⅴ-2.공종별내역"/>
      <sheetName val="총괄서"/>
      <sheetName val="예가표"/>
      <sheetName val="30신설일위대가"/>
      <sheetName val="30집계표"/>
      <sheetName val="TOTAL3"/>
      <sheetName val="REACTION(USE평시)"/>
      <sheetName val="REACTION(USD지진시)"/>
      <sheetName val="데이터입력"/>
      <sheetName val="표지1"/>
      <sheetName val="부대공자재집계표"/>
      <sheetName val="자재산출"/>
      <sheetName val="자재산출1"/>
      <sheetName val="수량집계표"/>
      <sheetName val="관매달기산출근거"/>
      <sheetName val="BOX횡단수량집계"/>
      <sheetName val="BOX횡단수량산출근거"/>
      <sheetName val="가설건물산출근거"/>
      <sheetName val="물푸기수량집계표"/>
      <sheetName val="물푸기량(관로A)"/>
      <sheetName val="굴착고(A)"/>
      <sheetName val="물푸기량 (관로OA)"/>
      <sheetName val="굴착고(OA)"/>
      <sheetName val="방지턱수량집계"/>
      <sheetName val="방지턱"/>
      <sheetName val="차선도색수량집계"/>
      <sheetName val="차선도색-1"/>
      <sheetName val="차선도색-2"/>
      <sheetName val="차선도색-3"/>
      <sheetName val="차선도색수량"/>
      <sheetName val="U형측구수로관"/>
      <sheetName val="U형측구수로관산출근거"/>
      <sheetName val="L형측구깨기및복구"/>
      <sheetName val="L형측구깨기 및 복구산출근거"/>
      <sheetName val="토공집계"/>
      <sheetName val="가물막이"/>
      <sheetName val="로우프"/>
      <sheetName val="나.설계조건"/>
      <sheetName val="대3류 "/>
      <sheetName val="직영(직영)"/>
      <sheetName val="DESIGN_CRETERIA"/>
      <sheetName val="연결임시"/>
      <sheetName val="토공(우물통,기타) "/>
      <sheetName val="조명율표"/>
      <sheetName val="예산내역서"/>
      <sheetName val="슬래브(유곡)"/>
      <sheetName val="값"/>
      <sheetName val="2000,9월 일위"/>
      <sheetName val="공통단가"/>
      <sheetName val="운반비"/>
      <sheetName val="단가표"/>
      <sheetName val="설 계"/>
      <sheetName val="석축설면"/>
      <sheetName val="법면설면"/>
      <sheetName val="석축단"/>
      <sheetName val="법면수집"/>
      <sheetName val="단면A-A(TR)"/>
      <sheetName val="관경별내역서"/>
      <sheetName val="고유코드_설계"/>
      <sheetName val="비탈면보호공수량산출"/>
      <sheetName val="Cost bd-&quot;A&quot;"/>
      <sheetName val="5.모델링"/>
      <sheetName val="일위대가(건축)"/>
      <sheetName val="안정계산"/>
      <sheetName val="단면검토"/>
      <sheetName val="T13(P68~72,78)"/>
      <sheetName val="데크수량집계표 (3)"/>
      <sheetName val="수량(숲생태관람데크)"/>
      <sheetName val="수량(암석원관람데크)"/>
      <sheetName val="수량(개비자관람데크)"/>
      <sheetName val="만병초관람데크"/>
      <sheetName val="난간A"/>
      <sheetName val="난간B"/>
      <sheetName val="습지원관람데크"/>
      <sheetName val="전망대"/>
      <sheetName val="전망데크"/>
      <sheetName val="데크산책로A"/>
      <sheetName val="데크산책로B"/>
      <sheetName val="데크산책로C"/>
      <sheetName val="관람데크A"/>
      <sheetName val="관람데크B"/>
      <sheetName val="관람데크C"/>
      <sheetName val="입구계단A"/>
      <sheetName val="입구계단B"/>
      <sheetName val="입구계단C"/>
      <sheetName val="입구계단D"/>
      <sheetName val="입구계단E"/>
      <sheetName val="암석원관람데크"/>
      <sheetName val="숲생태관람데크"/>
      <sheetName val="개비자관람데크"/>
      <sheetName val="공사비증감"/>
      <sheetName val="3련 BOX"/>
      <sheetName val="2003상반기노임기준"/>
      <sheetName val="TOTAL_BOQ"/>
      <sheetName val="40단가산출서"/>
      <sheetName val="40집계"/>
      <sheetName val="CON'C"/>
      <sheetName val="내역서갑지"/>
      <sheetName val="내역서을지"/>
      <sheetName val="b_balju"/>
      <sheetName val="자압"/>
      <sheetName val="물가자료"/>
      <sheetName val="일반수량"/>
      <sheetName val="D"/>
      <sheetName val="기초자료입력"/>
      <sheetName val="설계내역"/>
      <sheetName val="외천교"/>
      <sheetName val="단가및재료비"/>
      <sheetName val="가시설단위수량"/>
      <sheetName val="2.토목공사"/>
      <sheetName val="일위대가 "/>
      <sheetName val="70%"/>
      <sheetName val="인천성심병원"/>
      <sheetName val="배수지집꓄표"/>
      <sheetName val="밀도포장수량집계표"/>
      <sheetName val="조건"/>
      <sheetName val="★도급내역(2공구)"/>
      <sheetName val="BOX"/>
      <sheetName val="도로경계블럭연장조서"/>
      <sheetName val="원가계산서구조조정"/>
      <sheetName val="도로포장면적산출(1)"/>
      <sheetName val="실행예산"/>
      <sheetName val="견적"/>
      <sheetName val="기초단가"/>
      <sheetName val="토적표"/>
      <sheetName val="배수공수집"/>
      <sheetName val="경비단가"/>
      <sheetName val="L_RPTB02_01"/>
      <sheetName val="교각별철근수량집계표"/>
      <sheetName val="wall"/>
      <sheetName val="전선 및 전선관"/>
      <sheetName val="원가서"/>
      <sheetName val="전기단가조사서"/>
      <sheetName val="VXXXXXXX"/>
      <sheetName val="원가계산 (2)"/>
      <sheetName val="공종"/>
      <sheetName val="SILICATE"/>
      <sheetName val="깨기 총괄"/>
      <sheetName val="중기조종사 단위단가"/>
      <sheetName val="아파트 내역"/>
      <sheetName val="참조"/>
      <sheetName val="관로토공집계표"/>
      <sheetName val="5. 단면설계"/>
      <sheetName val="NOMUBI"/>
      <sheetName val="sw1"/>
      <sheetName val="P3"/>
      <sheetName val="제직재"/>
      <sheetName val="총집계표"/>
      <sheetName val="1동조도"/>
      <sheetName val="철근단면적"/>
      <sheetName val="A-5 PD(도로중앙)"/>
      <sheetName val="밸브설치"/>
      <sheetName val="스케즐"/>
      <sheetName val="INPUTDATA"/>
      <sheetName val="집수정"/>
      <sheetName val="배수공1"/>
      <sheetName val="인수공규격"/>
      <sheetName val="단중표"/>
      <sheetName val="좌측"/>
      <sheetName val="Culvert"/>
      <sheetName val="수로집계"/>
      <sheetName val="Macro1"/>
      <sheetName val="단가 및 재료비"/>
      <sheetName val="간접재료비산출표-27-30"/>
      <sheetName val="하부철근수량"/>
      <sheetName val="A(Rev.3)"/>
      <sheetName val="예산M11A"/>
      <sheetName val="CAB_OD"/>
      <sheetName val="U-TYPE(1)"/>
      <sheetName val="기계가격"/>
      <sheetName val="anchor"/>
      <sheetName val="복공및주형(수직)"/>
      <sheetName val="GI-LIST"/>
      <sheetName val="변화치수"/>
      <sheetName val="2-2직관자재산출서-A-LINE"/>
      <sheetName val="설계기준 및 하중계산"/>
      <sheetName val="275 SUMM"/>
      <sheetName val="하조서"/>
      <sheetName val="노임단가(2009.상)"/>
      <sheetName val="10.1 중기기초단가"/>
      <sheetName val="백호우계수"/>
      <sheetName val="공사요율"/>
      <sheetName val="철콘"/>
      <sheetName val="2021용량계산"/>
      <sheetName val="제-노임"/>
      <sheetName val="말뚝물량"/>
      <sheetName val="품셈(기초)"/>
      <sheetName val="관기성공.내"/>
      <sheetName val="문학간접"/>
      <sheetName val="최적단면"/>
      <sheetName val="적용노임"/>
      <sheetName val="일반자재"/>
      <sheetName val="내역서적용수량 (지방도893)"/>
      <sheetName val="マージン"/>
      <sheetName val="General Data"/>
      <sheetName val="ITB COST"/>
      <sheetName val="용산1(해보)"/>
      <sheetName val="1호맨홀토공"/>
      <sheetName val="전기일위대가"/>
      <sheetName val="단가대비표"/>
      <sheetName val="명세서"/>
      <sheetName val="도장"/>
      <sheetName val="관리,부대비"/>
      <sheetName val="TYPE-B 평균H"/>
      <sheetName val="FB25JN"/>
      <sheetName val="가공비"/>
      <sheetName val="견적조건"/>
      <sheetName val="제조원가(확인)"/>
      <sheetName val="기본일위"/>
      <sheetName val="중기사용료"/>
      <sheetName val="LP-S"/>
      <sheetName val="금속및금속창호"/>
      <sheetName val="허용전류-IEC"/>
      <sheetName val="허용전류-IEC DATA"/>
      <sheetName val="b_balju_cho"/>
      <sheetName val="공사비 증감 내역서"/>
      <sheetName val="자재수량"/>
      <sheetName val="개비온집계"/>
      <sheetName val="개비온 단위"/>
      <sheetName val="파일의이용"/>
      <sheetName val="교사기준면적(초등)"/>
      <sheetName val="집수정단위수량600 "/>
      <sheetName val="S.중기사용료"/>
      <sheetName val="입력란"/>
      <sheetName val="시중노임단가"/>
      <sheetName val="일위대가(노임수정(완),_자재_및_물린단산수정필요)"/>
      <sheetName val="시험비_단가"/>
      <sheetName val="산출근거(마산,_만천,_가례)"/>
      <sheetName val="산출근거(가설도로_조성)"/>
      <sheetName val="산출근거(가설도로_성토다짐)"/>
      <sheetName val="산출근거(가설도로_살수)"/>
      <sheetName val="산출근거(가설도로_유지보수)"/>
      <sheetName val="자재단가 (2)"/>
      <sheetName val="건설기계가격표"/>
      <sheetName val="중기시간당사용료1"/>
      <sheetName val="중기시간당사용료2"/>
      <sheetName val="건설기계가격표 (2)"/>
      <sheetName val="중기시간당사용료1 (2)"/>
      <sheetName val="중기시간당사용료2 (2)"/>
      <sheetName val="구역화물운임,소운반"/>
      <sheetName val="운반10.5ton"/>
      <sheetName val="작업량및단가계산 (2)"/>
      <sheetName val="자재대가표1 (2)"/>
      <sheetName val="자재대가표2 (2)"/>
      <sheetName val="소운반4.5ton "/>
      <sheetName val="자재대가표1"/>
      <sheetName val="자재대가표2"/>
      <sheetName val="중기작업"/>
      <sheetName val="중기대가"/>
      <sheetName val="중기작업1 (2)"/>
      <sheetName val="중기작업2 (2)"/>
      <sheetName val="중기대가 (2)"/>
      <sheetName val="일위대가1"/>
      <sheetName val="일위대가1 (2)"/>
      <sheetName val="일위대가2"/>
      <sheetName val="공장가공"/>
      <sheetName val="공사원가(총)"/>
      <sheetName val="공사원가(수)"/>
      <sheetName val="공사원가(평)"/>
      <sheetName val="공사원가(부대공) "/>
      <sheetName val="관급수원공"/>
      <sheetName val="수원총"/>
      <sheetName val="제당"/>
      <sheetName val="여수토"/>
      <sheetName val="사통"/>
      <sheetName val="관급평야부"/>
      <sheetName val="평야부"/>
      <sheetName val="시험비"/>
      <sheetName val="중기대수1"/>
      <sheetName val="시험수량1"/>
      <sheetName val="이름정의"/>
      <sheetName val="초기화면"/>
      <sheetName val="국산화"/>
      <sheetName val="관로토공"/>
      <sheetName val="산근"/>
      <sheetName val="ASCEandUBC"/>
      <sheetName val="구체"/>
      <sheetName val="좌측날개벽"/>
      <sheetName val="우측날개벽"/>
      <sheetName val="내역서적용수량"/>
      <sheetName val="영동(D)"/>
      <sheetName val="관급자재"/>
      <sheetName val="배수장토목공사비"/>
      <sheetName val="접합 및 부설 "/>
      <sheetName val="단위단가"/>
      <sheetName val="산출내역서"/>
      <sheetName val="평가데이터"/>
      <sheetName val="제잡비계산"/>
      <sheetName val="상호참고자료"/>
      <sheetName val="공사기본내용입력"/>
      <sheetName val="발주처자료입력"/>
      <sheetName val="회사기본자료"/>
      <sheetName val="하자보증자료"/>
      <sheetName val="기술자관련자료"/>
      <sheetName val="자재단가_사급"/>
      <sheetName val="중기적산목록"/>
      <sheetName val="내역서단가산출용"/>
      <sheetName val="내역서1999.8최종"/>
      <sheetName val="1-4-2_관(약)"/>
      <sheetName val="배수공총괄_집계표(횡)"/>
      <sheetName val="보차도경계석_조서"/>
      <sheetName val="맨홀집계표_"/>
      <sheetName val="Sheet1_(2)"/>
      <sheetName val="전차선로_물량표"/>
      <sheetName val="pe이중벽관_(우수)"/>
      <sheetName val="토목검측서"/>
      <sheetName val="역T형(H=6.0) (2)"/>
      <sheetName val="elecdtla"/>
      <sheetName val="노무"/>
      <sheetName val="입찰견적보고서"/>
      <sheetName val="재료비단가"/>
      <sheetName val="투자비"/>
      <sheetName val="조성원가DATA"/>
      <sheetName val="사업비"/>
      <sheetName val="2공구산출내역"/>
      <sheetName val="기초코드"/>
      <sheetName val="중기사용료산출근거"/>
      <sheetName val="단가산출2"/>
      <sheetName val="배수공 주요자재 집계표"/>
      <sheetName val="단위집계표"/>
      <sheetName val="경  비 "/>
      <sheetName val="증감대비"/>
      <sheetName val="예산서"/>
      <sheetName val="actual"/>
      <sheetName val="97노임단가"/>
      <sheetName val="공구"/>
      <sheetName val="산근터빈"/>
      <sheetName val="[고양관재.XLSŝ보차도경계석집계표(종)"/>
      <sheetName val="용수량(생활용수)"/>
      <sheetName val="2.고용보험료산출근거"/>
      <sheetName val="용수량_생활용수_"/>
      <sheetName val="내역서01"/>
      <sheetName val="차도조도계산"/>
      <sheetName val="01.10월"/>
      <sheetName val="설계내역서"/>
      <sheetName val="고상실행"/>
      <sheetName val="전기실(고압)"/>
      <sheetName val="PumpSpec"/>
      <sheetName val="역T형교대(말뚝기초)"/>
      <sheetName val="심사물량"/>
      <sheetName val="심사계산"/>
      <sheetName val="7-2"/>
      <sheetName val="6-1. 관개량조서"/>
      <sheetName val="X17-TOTAL"/>
      <sheetName val="공사비_NDE"/>
      <sheetName val="단가(자재)"/>
      <sheetName val="단가(노임)"/>
      <sheetName val="기초목록"/>
      <sheetName val="CTEMCOST"/>
      <sheetName val="Front"/>
      <sheetName val="ITEM"/>
      <sheetName val="1호맨홀가감수량"/>
      <sheetName val="1호맨홀수량산출"/>
      <sheetName val="3련_BOX"/>
      <sheetName val="1_토공집계1"/>
      <sheetName val="2_관대집계표1"/>
      <sheetName val="3_구조물공1"/>
      <sheetName val="7_폐기물집계1"/>
      <sheetName val="총괄집계_1"/>
      <sheetName val="날개벽철근집계_1"/>
      <sheetName val="PVC접합개소_산출서1"/>
      <sheetName val="산출근거(마산,_만천,_가례)1"/>
      <sheetName val="산출근거(가설도로_조성)1"/>
      <sheetName val="산출근거(가설도로_성토다짐)1"/>
      <sheetName val="산출근거(가설도로_살수)1"/>
      <sheetName val="산출근거(가설도로_유지보수)1"/>
      <sheetName val="일위대가(노임수정(완),_자재_및_물린단산수정필요)1"/>
      <sheetName val="시험비_단가1"/>
      <sheetName val="배수공총괄_집계표(횡)1"/>
      <sheetName val="보차도경계석_조서1"/>
      <sheetName val="맨홀집계표_1"/>
      <sheetName val="전차선로_물량표1"/>
      <sheetName val="1-4-2_관(약)1"/>
      <sheetName val="pe이중벽관_(우수)1"/>
      <sheetName val="Sheet1_(2)1"/>
      <sheetName val="3련_BOX1"/>
      <sheetName val="비계공사"/>
      <sheetName val="5.2.6~7공사요율"/>
      <sheetName val="주공 갑지"/>
      <sheetName val="구동"/>
      <sheetName val="총계"/>
      <sheetName val="유입부"/>
      <sheetName val="오수관연장산출"/>
      <sheetName val="전력구구조물산근"/>
      <sheetName val="99노임기준"/>
      <sheetName val="Graph (LGEN)"/>
      <sheetName val="out_prog"/>
      <sheetName val="선적schedule (2)"/>
      <sheetName val="진천방향"/>
      <sheetName val="s"/>
      <sheetName val="토목공사"/>
      <sheetName val="견적서을지"/>
      <sheetName val="충주"/>
      <sheetName val="동일대내"/>
      <sheetName val="노무비 근거"/>
      <sheetName val="7월11일"/>
      <sheetName val="지수적용공사비내역서"/>
      <sheetName val="A1-DATA"/>
      <sheetName val="단면"/>
      <sheetName val="type-F"/>
      <sheetName val="신우"/>
      <sheetName val="I.설계조건"/>
      <sheetName val="간선계산"/>
      <sheetName val="pier(각형)"/>
      <sheetName val="가시설수량"/>
      <sheetName val="총괄 내역서"/>
      <sheetName val="영업소산출근거"/>
      <sheetName val="기술자자료입력"/>
      <sheetName val="통관-유입(벌어짐)유출(도수)"/>
      <sheetName val="Site Expenses"/>
      <sheetName val="SRC-B3U2"/>
      <sheetName val="J01"/>
      <sheetName val="토적표(2차기성)"/>
      <sheetName val="입력데이터"/>
      <sheetName val="데이터"/>
      <sheetName val="배수공"/>
      <sheetName val="청천내"/>
      <sheetName val="계장 품셈표"/>
      <sheetName val="환경기계공정표 (3)"/>
      <sheetName val="수량"/>
      <sheetName val="골막이(야매)"/>
      <sheetName val="공사명입력"/>
      <sheetName val="목록"/>
      <sheetName val="표준건축비"/>
      <sheetName val="견적단가"/>
      <sheetName val="2"/>
      <sheetName val="합계"/>
      <sheetName val="L-type"/>
      <sheetName val="투찰"/>
      <sheetName val="공종별산출내역서"/>
      <sheetName val="시가지우회도로공내역서"/>
      <sheetName val="산정표"/>
      <sheetName val="DATA1"/>
      <sheetName val="이토변실"/>
      <sheetName val="암거공"/>
      <sheetName val="설계산출기초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돌담교 상부수량"/>
      <sheetName val="내역서(교량)전체"/>
      <sheetName val="구조물"/>
      <sheetName val="구역화물"/>
      <sheetName val="측구공"/>
      <sheetName val="1-1합"/>
      <sheetName val="1-1오"/>
      <sheetName val="1-1우"/>
      <sheetName val="ygd1-2"/>
      <sheetName val="ygr1-3"/>
      <sheetName val="ygr1-2"/>
      <sheetName val="ygr1-4"/>
      <sheetName val="자재대"/>
      <sheetName val="A1"/>
      <sheetName val="일위대가 1"/>
      <sheetName val="산거 1(인력투입)"/>
      <sheetName val="일위대가 2"/>
      <sheetName val="일위대가 3"/>
      <sheetName val="구간별"/>
      <sheetName val="지구단위계획내역서"/>
      <sheetName val="2@ BOX"/>
      <sheetName val="투입집계표"/>
      <sheetName val="이형관재료표(A-L)"/>
      <sheetName val="장비단가(010427)"/>
      <sheetName val="9811"/>
      <sheetName val="BEND LOSS"/>
      <sheetName val="Sensitivity"/>
      <sheetName val="평가내역"/>
      <sheetName val="내#일산설치"/>
      <sheetName val="NAV000"/>
      <sheetName val="우수총괄표 (2)"/>
      <sheetName val="간지(2)"/>
      <sheetName val="우수수량집계"/>
      <sheetName val="간지(3)"/>
      <sheetName val="관기초집계"/>
      <sheetName val="관기초"/>
      <sheetName val="관로터파기"/>
      <sheetName val="우수연결관"/>
      <sheetName val="관로연장"/>
      <sheetName val="간지(4)"/>
      <sheetName val="맨홀수량집계표"/>
      <sheetName val="1호차도"/>
      <sheetName val="2호차도"/>
      <sheetName val="간지(5)"/>
      <sheetName val="날개벽집계"/>
      <sheetName val="날개벽D600"/>
      <sheetName val="날개벽D800"/>
      <sheetName val="날개벽도면"/>
      <sheetName val="간지(6)"/>
      <sheetName val="우수받이집수정집계"/>
      <sheetName val="우수받이재료"/>
      <sheetName val="우수받이토공"/>
      <sheetName val="집수정재료"/>
      <sheetName val="간지(7)"/>
      <sheetName val="간지(9)"/>
      <sheetName val="신표지1"/>
      <sheetName val="약전닥트"/>
      <sheetName val="잡비"/>
      <sheetName val="자재비산출"/>
      <sheetName val="Schedule"/>
      <sheetName val="COST-850"/>
      <sheetName val="노임9월"/>
      <sheetName val="GROUNDING SYSTEM"/>
      <sheetName val="MCCSUM"/>
      <sheetName val="철근집계표"/>
      <sheetName val="토공(완충)"/>
      <sheetName val="노임(1차)"/>
      <sheetName val="3.하중"/>
      <sheetName val="전문품의"/>
      <sheetName val="사급자재"/>
      <sheetName val="자동제어"/>
      <sheetName val="내2"/>
      <sheetName val="토공1"/>
      <sheetName val="토공2"/>
      <sheetName val="구조물토공1"/>
      <sheetName val="토공3"/>
      <sheetName val="철거폐쇄현황"/>
      <sheetName val="0"/>
      <sheetName val="주요자재단가"/>
      <sheetName val="운동장 (2)"/>
      <sheetName val="신규일위대가"/>
      <sheetName val="일위대가-1"/>
      <sheetName val="토공총괄표"/>
      <sheetName val="조도계산서 (도서)"/>
      <sheetName val="BQ"/>
      <sheetName val="D-3503"/>
      <sheetName val="design load"/>
      <sheetName val="working load at the btm ft."/>
      <sheetName val="stability check"/>
      <sheetName val="Proposal"/>
      <sheetName val="배수장공사비명세서"/>
      <sheetName val="소일위대가코드표"/>
      <sheetName val="개략"/>
      <sheetName val="단위중량표"/>
      <sheetName val="국공유지및사유지"/>
      <sheetName val="BK-6-O-1"/>
      <sheetName val="건축일위"/>
      <sheetName val="그라우팅일위"/>
      <sheetName val="일위대가-2"/>
      <sheetName val="간접1"/>
      <sheetName val="호남2"/>
      <sheetName val="일위총괄표"/>
      <sheetName val="교육종류"/>
      <sheetName val="일위합"/>
      <sheetName val="운반공"/>
      <sheetName val="중기사"/>
      <sheetName val="기계경"/>
      <sheetName val="노임단"/>
      <sheetName val="장비단"/>
      <sheetName val="자재단"/>
      <sheetName val="기계합"/>
      <sheetName val="상 부"/>
      <sheetName val="교대(A1-A2)"/>
      <sheetName val="8-2.수량산출서_중형"/>
      <sheetName val="간지 (세)"/>
      <sheetName val="3연box"/>
      <sheetName val="수목단가"/>
      <sheetName val="시설수량표"/>
      <sheetName val="식재수량표"/>
      <sheetName val="99노임단가"/>
      <sheetName val="GT 1050x650"/>
      <sheetName val="토목원가계산"/>
      <sheetName val="기존도수로깨기"/>
      <sheetName val="토목(대안)"/>
      <sheetName val="노임단가명세표"/>
      <sheetName val="단가적용기준"/>
      <sheetName val="안정검토(온1)"/>
      <sheetName val="수량BOQ"/>
      <sheetName val="pier-1"/>
      <sheetName val="버스운행안내"/>
      <sheetName val="예방접종계획"/>
      <sheetName val="근태계획서"/>
      <sheetName val="2차기성내역서"/>
      <sheetName val="서∼군(2)"/>
      <sheetName val="이토밸브실수량집계(D600)"/>
      <sheetName val="산출근거1"/>
      <sheetName val="토목주소"/>
      <sheetName val="프랜트면허"/>
      <sheetName val="강교(Sub)"/>
      <sheetName val="ⴭⴭⴭⴭ"/>
      <sheetName val="계약서"/>
      <sheetName val="࠶IĂ_x0000_嫗ऀࠀ"/>
      <sheetName val="수량총"/>
      <sheetName val="토공총"/>
      <sheetName val="unitpric"/>
      <sheetName val="bi"/>
      <sheetName val="철근총괄집계표"/>
      <sheetName val="산출1"/>
      <sheetName val="특수선일위대가"/>
      <sheetName val="공문(신)"/>
      <sheetName val="범례표"/>
      <sheetName val="교각별수량"/>
      <sheetName val="9902"/>
      <sheetName val="고재중량"/>
      <sheetName val="기초공"/>
      <sheetName val="에너지요금"/>
      <sheetName val="토사(PE "/>
      <sheetName val="파이프류"/>
      <sheetName val="1_토총2"/>
      <sheetName val="2_관로집2"/>
      <sheetName val="3_구조물집계2"/>
      <sheetName val="4_포장공2"/>
      <sheetName val="5_부대공2"/>
      <sheetName val="6_주요자재대2"/>
      <sheetName val="7_폐기물2"/>
      <sheetName val="인구"/>
      <sheetName val="환경평가"/>
      <sheetName val="토적기초자료"/>
      <sheetName val="횡배수관설치현황"/>
      <sheetName val="단 box"/>
      <sheetName val="분석투자 내역(광명)"/>
      <sheetName val="철거산출근거"/>
      <sheetName val="해외(원화)"/>
      <sheetName val="토사(PE_x0009_"/>
      <sheetName val="총괄설계내역서"/>
      <sheetName val="임금단가"/>
      <sheetName val="토공A"/>
      <sheetName val="제경비"/>
      <sheetName val="취수탑"/>
      <sheetName val="경상비"/>
      <sheetName val="8.설치품셈"/>
      <sheetName val="96보완계획7.12"/>
      <sheetName val="Sheet16 (2)"/>
      <sheetName val="배수관집계"/>
      <sheetName val="계화배수"/>
      <sheetName val="2.가정단면"/>
      <sheetName val="정화조"/>
      <sheetName val="CONCRETE"/>
      <sheetName val="A4"/>
      <sheetName val="Control"/>
      <sheetName val="수수료율표"/>
      <sheetName val="다곡2교"/>
      <sheetName val="본공사"/>
      <sheetName val="중기일위대가"/>
      <sheetName val="기계경비적용기준"/>
      <sheetName val="참조-(2)"/>
      <sheetName val="내역갑지"/>
      <sheetName val="EACT10"/>
      <sheetName val="관련자료입력"/>
      <sheetName val="기계경비시간당손료목록"/>
      <sheetName val="바닥판"/>
      <sheetName val="직접경비"/>
      <sheetName val="직접인건비"/>
      <sheetName val="공사비내역서"/>
      <sheetName val="계측제어설비"/>
      <sheetName val="J直材4"/>
      <sheetName val="5부대시설물공간지"/>
      <sheetName val="1집계표"/>
      <sheetName val="2우수배제공"/>
      <sheetName val="관로토공집계"/>
      <sheetName val="우수관터파기산출"/>
      <sheetName val="우수관로조서"/>
      <sheetName val="원형맨홀재료집계"/>
      <sheetName val="원형맨홀산출근거"/>
      <sheetName val="원형맨홀평균높이및유출입"/>
      <sheetName val="L형측구재료집계 "/>
      <sheetName val="L형측구산출근거"/>
      <sheetName val="L형측구조서"/>
      <sheetName val="연결관토공"/>
      <sheetName val="우수받이조서"/>
      <sheetName val="집수정재료집계"/>
      <sheetName val="집수정산출근거"/>
      <sheetName val="콘크리트측구산출근거"/>
      <sheetName val="집수정조서"/>
      <sheetName val="3포장공"/>
      <sheetName val="내역서적용"/>
      <sheetName val="주요자재집계"/>
      <sheetName val="총괄수량"/>
      <sheetName val="그림"/>
      <sheetName val="4구조물깨기및헐기"/>
      <sheetName val="보도헐기"/>
      <sheetName val="여과기"/>
      <sheetName val="자동여과기중량"/>
      <sheetName val="관리사무소"/>
      <sheetName val="000000"/>
      <sheetName val="암거단위-1련"/>
      <sheetName val="연장및면적(좌측)"/>
      <sheetName val="화산경계"/>
      <sheetName val="장비사양"/>
      <sheetName val="I一般比"/>
      <sheetName val="발주설계서(당초)"/>
      <sheetName val="2)관접합"/>
      <sheetName val="횡배수관집계"/>
      <sheetName val="하중조건(평상시)"/>
      <sheetName val="suk(mac)"/>
      <sheetName val="관급자재단가내역"/>
      <sheetName val="Macro(전선)"/>
      <sheetName val="내역서 "/>
      <sheetName val="6.7.8.우물통"/>
      <sheetName val="통합"/>
      <sheetName val="점수계산1-2"/>
      <sheetName val="계산근거"/>
      <sheetName val="입력DATA"/>
      <sheetName val="수량명세서"/>
      <sheetName val="(4-2)열관류값-2"/>
      <sheetName val="일반공사"/>
      <sheetName val="철거현황"/>
      <sheetName val="공사비 내역 (가)"/>
      <sheetName val="표지 (2)"/>
      <sheetName val="화성태안9공구내역(실행)"/>
      <sheetName val="공용시설내역"/>
      <sheetName val="옹벽기초자료"/>
      <sheetName val="현황산출서"/>
      <sheetName val="사  업  비  수  지  예  산  서"/>
      <sheetName val="plan&amp;section_of_foundation"/>
      <sheetName val="design_criteria"/>
      <sheetName val="ASCE_Tables"/>
      <sheetName val="견적가집계표(1)"/>
      <sheetName val="첨부#1 기초견적가 집계표"/>
      <sheetName val="단중표-ST"/>
      <sheetName val="MB(LAB_No.2)"/>
      <sheetName val="발주서"/>
      <sheetName val="조서"/>
      <sheetName val="배수계"/>
      <sheetName val="98수문일위"/>
      <sheetName val="6호기"/>
      <sheetName val="L_RPTA05_목록"/>
      <sheetName val="적용단위길이"/>
      <sheetName val="CON기초"/>
      <sheetName val="순공사비"/>
      <sheetName val="중기손료"/>
      <sheetName val="기계경비집계"/>
      <sheetName val="시멘트 및 골재량산출"/>
      <sheetName val="교대(A1)"/>
      <sheetName val="주현(영광)"/>
      <sheetName val="주현(해보)"/>
      <sheetName val="C.배수관공"/>
      <sheetName val="FJ단가"/>
      <sheetName val="7.지층별제원"/>
      <sheetName val="마장"/>
      <sheetName val="시설물기초"/>
      <sheetName val="차도부연장현황"/>
      <sheetName val="단가(1)"/>
      <sheetName val="TYPE1"/>
      <sheetName val="1SPAN"/>
      <sheetName val="내역서(삼호)"/>
      <sheetName val="매매"/>
      <sheetName val="은평작업지시대장"/>
      <sheetName val="설계서"/>
      <sheetName val="1000 DB구축 부표"/>
      <sheetName val="라멘본체수량"/>
      <sheetName val="산1~6"/>
      <sheetName val="설비내역"/>
      <sheetName val="용산3(영광)"/>
      <sheetName val="2공구자재집"/>
      <sheetName val="노임단가표"/>
      <sheetName val="일 위 대 가 표"/>
      <sheetName val="일 위 목 록 표"/>
      <sheetName val="EQUIP"/>
      <sheetName val="청주-교대(A1)"/>
      <sheetName val="기계공사"/>
      <sheetName val="건축일"/>
      <sheetName val="유림골조"/>
      <sheetName val="원가data"/>
      <sheetName val="삼보지질"/>
      <sheetName val="음료실행"/>
      <sheetName val="설계서(본관)"/>
      <sheetName val="원가계산서(변경)"/>
      <sheetName val="소상 &quot;1&quot;"/>
      <sheetName val="관람석제출"/>
      <sheetName val="기준표"/>
      <sheetName val="업체별기성내역"/>
      <sheetName val="부대공Ⅱ"/>
      <sheetName val="공정표"/>
      <sheetName val="대정2공구"/>
      <sheetName val="노임단가 (2)"/>
      <sheetName val="실행내역 "/>
      <sheetName val="AS포장복구 "/>
      <sheetName val="토공_total"/>
      <sheetName val=" 상부공통집계(총괄)"/>
      <sheetName val="단"/>
      <sheetName val="공종목록표"/>
      <sheetName val="대비"/>
      <sheetName val="기초계산(Pmax)"/>
      <sheetName val="Help"/>
      <sheetName val="토적(3차분)"/>
      <sheetName val="토량운반계산"/>
      <sheetName val="실행(ALT1)"/>
      <sheetName val="전등설비"/>
      <sheetName val="4.고용보험"/>
      <sheetName val="3.고용보험료산출근거"/>
      <sheetName val="내역1"/>
      <sheetName val="금액결정"/>
      <sheetName val="기준액"/>
      <sheetName val="가시설공개요"/>
      <sheetName val="2005(공무2)"/>
      <sheetName val="가로등설치"/>
      <sheetName val="매입"/>
      <sheetName val="배수내역"/>
      <sheetName val="송장"/>
      <sheetName val="철근정산"/>
      <sheetName val="관경결정"/>
      <sheetName val="제경비율"/>
      <sheetName val="효성CB 1P기초"/>
      <sheetName val="4.중기단가산출"/>
      <sheetName val="1.물가시세표"/>
      <sheetName val="분뇨"/>
      <sheetName val="개별직종노임단가(2003.9)"/>
      <sheetName val="품목"/>
      <sheetName val="일위대가단가표"/>
      <sheetName val="산근목록"/>
      <sheetName val="와동25-3(변경)"/>
      <sheetName val="큰다리교깨기"/>
      <sheetName val="L형_옹벽"/>
      <sheetName val="5_정산서"/>
      <sheetName val="8_석축단위(H=1_5M)"/>
      <sheetName val="깨기_총괄"/>
      <sheetName val="기초입력_DATA"/>
      <sheetName val="설_계"/>
      <sheetName val="원가계산_(2)"/>
      <sheetName val="신고분기설정참고"/>
      <sheetName val="거래처자료등록"/>
      <sheetName val="백암비스타내역"/>
      <sheetName val="도수로현황"/>
      <sheetName val="투입내역"/>
      <sheetName val="단가산출서(기계)"/>
      <sheetName val="도대하도변경최종정산조경"/>
      <sheetName val="조달청적격심사"/>
      <sheetName val="1호맨홀자연토공"/>
      <sheetName val="SULKEA"/>
      <sheetName val="안전보건교육"/>
      <sheetName val="토공(우물통,기타)_"/>
      <sheetName val="분석투자_내역(광명)"/>
      <sheetName val="인건비_"/>
      <sheetName val="01_10월"/>
      <sheetName val="단_box"/>
      <sheetName val="일위대가_1"/>
      <sheetName val="산거_1(인력투입)"/>
      <sheetName val="일위대가_2"/>
      <sheetName val="일위대가_3"/>
      <sheetName val="G_R300경비"/>
      <sheetName val="DATA_입력란"/>
      <sheetName val="1__설계조건_2_단면가정_3__하중계산"/>
      <sheetName val="경율산정_XLS"/>
      <sheetName val="2@_BOX"/>
      <sheetName val="BEND_LOSS"/>
      <sheetName val="구조물공집계"/>
      <sheetName val="시행예산"/>
      <sheetName val="역T형옹벽(3.0)"/>
      <sheetName val="대비2"/>
      <sheetName val="공기압축기실"/>
      <sheetName val="99년하반기"/>
      <sheetName val="여과지동"/>
      <sheetName val="개요"/>
      <sheetName val="암거 제원표"/>
      <sheetName val="1차 내역서"/>
      <sheetName val="설비2차"/>
      <sheetName val="견적서"/>
      <sheetName val="차드1"/>
      <sheetName val="예정공정표"/>
      <sheetName val="각종양식"/>
      <sheetName val="수목데이타 "/>
      <sheetName val="REDUCER"/>
      <sheetName val="WE'T"/>
      <sheetName val="기존구조물철거집계계표"/>
      <sheetName val="원계약서"/>
      <sheetName val="현황"/>
      <sheetName val="제원.설계조건"/>
      <sheetName val="1단계"/>
      <sheetName val="1 설계 기준"/>
      <sheetName val="라. 콘크리트블록 수량산출"/>
      <sheetName val="Sheet3"/>
      <sheetName val="유출B"/>
      <sheetName val="list"/>
      <sheetName val="거래처입력"/>
      <sheetName val="가압장구체수량산출서"/>
      <sheetName val="도로"/>
      <sheetName val="신천3호용수로"/>
      <sheetName val="보온자재단가표"/>
      <sheetName val="2차총원가"/>
      <sheetName val="도면자료제출일정"/>
      <sheetName val="연습"/>
      <sheetName val="저"/>
      <sheetName val="TOP"/>
      <sheetName val="TYPE"/>
      <sheetName val="빙축열"/>
      <sheetName val="대창(함평)"/>
      <sheetName val="대창(장성)"/>
      <sheetName val="대창(함평)-창열"/>
      <sheetName val="본실행경비"/>
      <sheetName val="가시설"/>
      <sheetName val="을지총괄"/>
      <sheetName val="개거산출내역"/>
      <sheetName val="MW-S"/>
      <sheetName val="MW-BM"/>
      <sheetName val="220 (2)"/>
      <sheetName val="수목데이타"/>
      <sheetName val="토량1-1"/>
      <sheetName val="1"/>
      <sheetName val="5_모델링"/>
      <sheetName val="개인별조서"/>
      <sheetName val="설계변경원가계산총괄표"/>
      <sheetName val="일일작업보고"/>
      <sheetName val="옹벽(수량)"/>
      <sheetName val="상세"/>
      <sheetName val="토목내역서"/>
      <sheetName val="1.수인터널"/>
      <sheetName val="단가입력"/>
      <sheetName val="암거"/>
      <sheetName val="RING WALL"/>
      <sheetName val="매입세"/>
      <sheetName val="조정금액결과표 (차수별)"/>
      <sheetName val="자재목록"/>
      <sheetName val="중기목록"/>
      <sheetName val="단가목록"/>
      <sheetName val="대총괄"/>
      <sheetName val="noyim"/>
      <sheetName val="도면명"/>
      <sheetName val="자판실행"/>
      <sheetName val="신호등일위대가"/>
      <sheetName val="13.접속슬래브"/>
      <sheetName val="종배수단위_CON기초"/>
      <sheetName val="장비일위대가2002하"/>
      <sheetName val="복선-직선"/>
      <sheetName val="이티입력"/>
      <sheetName val="건축명"/>
      <sheetName val="기계명"/>
      <sheetName val="전기명"/>
      <sheetName val="토목명"/>
      <sheetName val="암거 제원표-1단계"/>
      <sheetName val="SPC노임(5월)"/>
      <sheetName val="개별직종노임단가(2005.1)"/>
      <sheetName val="중기상찠"/>
      <sheetName val="정부노임"/>
      <sheetName val="물량표"/>
      <sheetName val="공사원가계산"/>
      <sheetName val="경비"/>
      <sheetName val="산업"/>
      <sheetName val="대우단가(풍산)"/>
      <sheetName val="STORAGE"/>
      <sheetName val="점자블럭산_x0002_"/>
      <sheetName val="소도3교"/>
      <sheetName val="기계경비산출기준"/>
      <sheetName val="기계경비일람"/>
      <sheetName val="단가 (2)"/>
      <sheetName val="토공개요"/>
      <sheetName val="토공(1)"/>
      <sheetName val="설계명세서-2"/>
      <sheetName val="인제내역"/>
      <sheetName val="입력자료"/>
      <sheetName val="신광초조도계선사업"/>
      <sheetName val="계획금액"/>
      <sheetName val="VST재료산출"/>
      <sheetName val="FOOTING단면력"/>
      <sheetName val="자재단가비교표"/>
      <sheetName val="공사 총괄 내역서"/>
      <sheetName val="공사비산출내역"/>
      <sheetName val="연수동"/>
      <sheetName val="내역(원안-대안)"/>
      <sheetName val="정렬"/>
      <sheetName val="단가대비"/>
      <sheetName val="포장복구집계"/>
      <sheetName val="날개벽(좌,우=45도,75도)"/>
      <sheetName val="하남내역"/>
      <sheetName val="conclusion"/>
      <sheetName val="comparables"/>
      <sheetName val="Deduction"/>
      <sheetName val="other"/>
      <sheetName val="결정단가"/>
      <sheetName val="고양리"/>
      <sheetName val="삼곡리"/>
      <sheetName val="영천리"/>
      <sheetName val="적용단가"/>
      <sheetName val="비교표"/>
      <sheetName val="제진기"/>
      <sheetName val="배수통관(좌)"/>
      <sheetName val="안전시설(수ˑ_x0000_"/>
      <sheetName val="내진해석"/>
      <sheetName val=",2"/>
      <sheetName val="제출"/>
      <sheetName val="말뚝설계"/>
      <sheetName val="동관마찰손실표"/>
      <sheetName val="(C)원내역"/>
      <sheetName val="상부수량"/>
      <sheetName val="부안일위"/>
      <sheetName val="평면도"/>
      <sheetName val="변수"/>
      <sheetName val="노임단가(2008.상)"/>
      <sheetName val="빙장비사양"/>
      <sheetName val="단위량당중기"/>
      <sheetName val="계장_품셈표"/>
      <sheetName val="노임단가_(2)"/>
      <sheetName val="하천제원"/>
      <sheetName val="가로등기초"/>
      <sheetName val="원가계산하도"/>
      <sheetName val="참고"/>
      <sheetName val="5.지반반력계수"/>
      <sheetName val="CT "/>
      <sheetName val="신길1동"/>
      <sheetName val="FAB별"/>
      <sheetName val="DATA2"/>
      <sheetName val="A2"/>
      <sheetName val="사업총괄"/>
      <sheetName val="원가계산서(1공구)"/>
      <sheetName val="부대"/>
      <sheetName val="트렌치집계"/>
      <sheetName val="고시단가"/>
      <sheetName val="2-1. 경관조명 내역총괄표"/>
      <sheetName val="회사기초자료"/>
      <sheetName val="공종단가목록"/>
      <sheetName val="건설기계가격"/>
      <sheetName val="PARAMETER"/>
      <sheetName val="LEGEND"/>
      <sheetName val="H PILE수량"/>
      <sheetName val="보차도경계석수량"/>
      <sheetName val="ɬ_x0000_栀㞠_x0000__x0000_Ā_x0000_윈월"/>
      <sheetName val="수안보-M쁂㞔 "/>
      <sheetName val="3.공통공사대비"/>
      <sheetName val="Macro2"/>
      <sheetName val="조사자료"/>
      <sheetName val="수주현황2월"/>
      <sheetName val="영업총괄"/>
      <sheetName val="영업권1114"/>
      <sheetName val="토지사정조서"/>
      <sheetName val="GRACE"/>
      <sheetName val="최종계약서"/>
      <sheetName val="덕전리"/>
      <sheetName val="LOPCALC"/>
      <sheetName val="실행"/>
      <sheetName val="경비_원본"/>
      <sheetName val="현장관리비 산출내역"/>
      <sheetName val="참고자료"/>
      <sheetName val="노임단가(2008_x0000__x0000_畸"/>
      <sheetName val="2000양배"/>
      <sheetName val="SLA_x0002_"/>
      <sheetName val="전체내역"/>
      <sheetName val="참조(2)"/>
      <sheetName val="일반토공견적"/>
      <sheetName val="CRUDE RE-bar"/>
      <sheetName val="crude.SLAB RE-bar"/>
      <sheetName val="갱문및옹벽집계"/>
      <sheetName val="배수관산출"/>
      <sheetName val="D-623D"/>
      <sheetName val="200"/>
      <sheetName val="96정변2"/>
      <sheetName val="설비동거푸집"/>
      <sheetName val="설비동기타"/>
      <sheetName val="노원열병합  건축공사기성내역서"/>
      <sheetName val="옥룡잡비"/>
      <sheetName val="종단계산"/>
      <sheetName val="일위_파일"/>
      <sheetName val="완성주택"/>
      <sheetName val="중동상가"/>
      <sheetName val="빌딩 안내"/>
      <sheetName val="공무2과"/>
      <sheetName val="기계설비"/>
      <sheetName val="설계내역(2001)"/>
      <sheetName val="낙찰표"/>
      <sheetName val="적용기준"/>
      <sheetName val="BOQ"/>
      <sheetName val="한강운반Ԁ"/>
      <sheetName val="제원표"/>
      <sheetName val="입상내역"/>
      <sheetName val="용수지선토적"/>
      <sheetName val="회사정보"/>
      <sheetName val="관일"/>
      <sheetName val="작성방법"/>
      <sheetName val="giathanh1"/>
      <sheetName val="배수및구조물공1"/>
      <sheetName val="비용"/>
      <sheetName val="건설노임"/>
      <sheetName val="기계단가"/>
      <sheetName val="ITB COS_x0000_"/>
      <sheetName val="토적계산서"/>
      <sheetName val="DATA-UPS"/>
      <sheetName val="SIL98"/>
      <sheetName val="일위목차"/>
      <sheetName val="표  지"/>
      <sheetName val="토공수량산출"/>
      <sheetName val="기자재단가조사서"/>
      <sheetName val="신규노무비"/>
      <sheetName val="연결관조서"/>
      <sheetName val="과천MAIN"/>
      <sheetName val="토적집계"/>
      <sheetName val="산출근거목록"/>
      <sheetName val="일대목록"/>
      <sheetName val="가로등내"/>
      <sheetName val="설계개요"/>
      <sheetName val="입찰결과보고"/>
    </sheetNames>
    <sheetDataSet>
      <sheetData sheetId="0" refreshError="1">
        <row r="24">
          <cell r="B24" t="str">
            <v>수평곡관</v>
          </cell>
        </row>
        <row r="61">
          <cell r="I61" t="str">
            <v>×</v>
          </cell>
        </row>
        <row r="62">
          <cell r="I62" t="str">
            <v>×</v>
          </cell>
        </row>
        <row r="63">
          <cell r="I63" t="str">
            <v>×</v>
          </cell>
        </row>
        <row r="64">
          <cell r="I64" t="str">
            <v>×</v>
          </cell>
        </row>
        <row r="65">
          <cell r="I65" t="str">
            <v>×</v>
          </cell>
        </row>
        <row r="66">
          <cell r="I66" t="str">
            <v>×</v>
          </cell>
        </row>
        <row r="67">
          <cell r="I67" t="str">
            <v>×</v>
          </cell>
        </row>
        <row r="68">
          <cell r="I68" t="str">
            <v>×</v>
          </cell>
        </row>
        <row r="69">
          <cell r="I69" t="str">
            <v>×</v>
          </cell>
        </row>
        <row r="70">
          <cell r="I70" t="str">
            <v>×</v>
          </cell>
        </row>
        <row r="71">
          <cell r="I71" t="str">
            <v>×</v>
          </cell>
        </row>
        <row r="72">
          <cell r="I72" t="str">
            <v>×</v>
          </cell>
        </row>
        <row r="73">
          <cell r="I73" t="str">
            <v>×</v>
          </cell>
        </row>
        <row r="74">
          <cell r="I74" t="str">
            <v>×</v>
          </cell>
        </row>
        <row r="75">
          <cell r="I75" t="str">
            <v>×</v>
          </cell>
        </row>
        <row r="76">
          <cell r="I76" t="str">
            <v>×</v>
          </cell>
        </row>
        <row r="77">
          <cell r="I77" t="str">
            <v>×</v>
          </cell>
        </row>
        <row r="78">
          <cell r="I78" t="str">
            <v>×</v>
          </cell>
        </row>
        <row r="79">
          <cell r="I79" t="str">
            <v>×</v>
          </cell>
        </row>
        <row r="80">
          <cell r="I80" t="str">
            <v>×</v>
          </cell>
        </row>
        <row r="81">
          <cell r="I81" t="str">
            <v>×</v>
          </cell>
        </row>
        <row r="82">
          <cell r="I82" t="str">
            <v>×</v>
          </cell>
        </row>
        <row r="83">
          <cell r="I83" t="str">
            <v>×</v>
          </cell>
        </row>
        <row r="84">
          <cell r="I84" t="str">
            <v>×</v>
          </cell>
        </row>
      </sheetData>
      <sheetData sheetId="1" refreshError="1"/>
      <sheetData sheetId="2" refreshError="1"/>
      <sheetData sheetId="3"/>
      <sheetData sheetId="4"/>
      <sheetData sheetId="5"/>
      <sheetData sheetId="6">
        <row r="27">
          <cell r="D27">
            <v>0</v>
          </cell>
        </row>
      </sheetData>
      <sheetData sheetId="7">
        <row r="27">
          <cell r="D27">
            <v>0</v>
          </cell>
        </row>
      </sheetData>
      <sheetData sheetId="8"/>
      <sheetData sheetId="9">
        <row r="27">
          <cell r="D27">
            <v>0</v>
          </cell>
        </row>
      </sheetData>
      <sheetData sheetId="10">
        <row r="27">
          <cell r="D27">
            <v>0</v>
          </cell>
        </row>
      </sheetData>
      <sheetData sheetId="11">
        <row r="27">
          <cell r="D27">
            <v>0</v>
          </cell>
        </row>
      </sheetData>
      <sheetData sheetId="12">
        <row r="27">
          <cell r="D27">
            <v>0</v>
          </cell>
        </row>
      </sheetData>
      <sheetData sheetId="13">
        <row r="27">
          <cell r="D27">
            <v>0</v>
          </cell>
        </row>
      </sheetData>
      <sheetData sheetId="14">
        <row r="27">
          <cell r="D27">
            <v>0</v>
          </cell>
        </row>
      </sheetData>
      <sheetData sheetId="15">
        <row r="27">
          <cell r="D27">
            <v>0</v>
          </cell>
        </row>
      </sheetData>
      <sheetData sheetId="16">
        <row r="27">
          <cell r="D27">
            <v>0</v>
          </cell>
        </row>
      </sheetData>
      <sheetData sheetId="17"/>
      <sheetData sheetId="18">
        <row r="27">
          <cell r="D27">
            <v>0</v>
          </cell>
        </row>
      </sheetData>
      <sheetData sheetId="19">
        <row r="27">
          <cell r="D27">
            <v>0</v>
          </cell>
        </row>
      </sheetData>
      <sheetData sheetId="20">
        <row r="27">
          <cell r="D27">
            <v>0</v>
          </cell>
        </row>
      </sheetData>
      <sheetData sheetId="21">
        <row r="27">
          <cell r="D27">
            <v>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/>
      <sheetData sheetId="222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/>
      <sheetData sheetId="384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/>
      <sheetData sheetId="402"/>
      <sheetData sheetId="403"/>
      <sheetData sheetId="404" refreshError="1"/>
      <sheetData sheetId="405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/>
      <sheetData sheetId="863"/>
      <sheetData sheetId="864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/>
      <sheetData sheetId="113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/>
      <sheetData sheetId="1570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/>
      <sheetData sheetId="161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/>
      <sheetData sheetId="1806" refreshError="1"/>
      <sheetData sheetId="1807" refreshError="1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재집계표"/>
      <sheetName val="총수량집계표"/>
      <sheetName val="총철근량집계표"/>
      <sheetName val="토적집계표"/>
      <sheetName val="토적표"/>
      <sheetName val="토공집계표"/>
      <sheetName val="몰탈"/>
      <sheetName val="포장공수량집계표"/>
      <sheetName val="아스콘포장(T=52.5CM)"/>
      <sheetName val="고압블럭(T=6CM)"/>
      <sheetName val="보차도경계석(150-170-200)"/>
      <sheetName val="보도경계블럭"/>
      <sheetName val="L형측구"/>
      <sheetName val="감속턱"/>
      <sheetName val="차선도색(평행주차)"/>
      <sheetName val="차선도색(중앙선)"/>
      <sheetName val="차선도색(직각주차-5M)"/>
      <sheetName val="우수공수량집계표"/>
      <sheetName val="우수공철근량집계표"/>
      <sheetName val="우수공맨홀평균깊이"/>
      <sheetName val="우수공흄관평균깊이"/>
      <sheetName val="우수흄관(D300)"/>
      <sheetName val="흄관(D450)"/>
      <sheetName val="흄관(D500)"/>
      <sheetName val="흄관(D600)"/>
      <sheetName val="흄관(D700)"/>
      <sheetName val="우수맨홀(D900)"/>
      <sheetName val="우수맨홀(D1200)"/>
      <sheetName val="PIT평균깊이"/>
      <sheetName val="플륨관"/>
      <sheetName val="홈통받이"/>
      <sheetName val="홈통받이연락관"/>
      <sheetName val="빗물받이(910-510-410)"/>
      <sheetName val="빗물받이연락관"/>
      <sheetName val="PIT"/>
      <sheetName val="집수정(400-400)"/>
      <sheetName val="집수정(600-700)"/>
      <sheetName val="집수정연락관"/>
      <sheetName val="맹암거(D150)"/>
      <sheetName val="맹암거(D250)"/>
      <sheetName val="U형(300X300~500)"/>
      <sheetName val="우수관보호공(D300)"/>
      <sheetName val="우수관보호공(D450)"/>
      <sheetName val="오수공수량집계표"/>
      <sheetName val="오수공철근량집계표"/>
      <sheetName val="오수공맨홀평균깊이"/>
      <sheetName val="오수공흄관평균깊이"/>
      <sheetName val="오수맨홀(D900)"/>
      <sheetName val="오수받이(940-510-410)"/>
      <sheetName val="흄관(D300)"/>
      <sheetName val="오수관보호공(D300)"/>
      <sheetName val="오수받이연락관"/>
      <sheetName val="상수도공수량집계표"/>
      <sheetName val="상수도공철근량집계표"/>
      <sheetName val="제수변실(1.40-1.50)"/>
      <sheetName val="주철관(D200)"/>
      <sheetName val="공동구공철근량집계표"/>
      <sheetName val="공동구공수량집계표"/>
      <sheetName val="공동구공"/>
      <sheetName val="연결관암거"/>
      <sheetName val="우각부보강"/>
      <sheetName val="우수공"/>
      <sheetName val="연결관산출조서"/>
      <sheetName val="가도공"/>
      <sheetName val="DATA"/>
      <sheetName val="계수시트"/>
      <sheetName val="원가계산서"/>
      <sheetName val="tggwan(mac)"/>
      <sheetName val="TYPE-1"/>
      <sheetName val="기기리스트"/>
      <sheetName val="산출근거"/>
      <sheetName val="죽전리수량산출서2"/>
      <sheetName val="우수"/>
      <sheetName val="JUCKEYK"/>
      <sheetName val="DATE"/>
      <sheetName val="내역서"/>
      <sheetName val="4.2유효폭의 계산"/>
      <sheetName val="바닥판"/>
      <sheetName val="입력DATA"/>
      <sheetName val="ABUT수량-A1"/>
      <sheetName val="원형1호맨홀토공수량"/>
      <sheetName val="터파기및재료"/>
      <sheetName val="4.5 휨응력"/>
      <sheetName val="일위대가목차"/>
      <sheetName val="교각계산"/>
      <sheetName val="내역"/>
      <sheetName val="EQT-ESTN"/>
      <sheetName val="Sheet1"/>
      <sheetName val="1.설계조건"/>
      <sheetName val="설계명세서"/>
      <sheetName val="예산명세서"/>
      <sheetName val="자료입력"/>
      <sheetName val="교대시점"/>
      <sheetName val="지장물C"/>
      <sheetName val="토사(PE)"/>
      <sheetName val="7.PILE  (돌출)"/>
      <sheetName val="대3류 "/>
      <sheetName val="단가"/>
      <sheetName val="산근1,2"/>
      <sheetName val="Sheet1 (2)"/>
      <sheetName val="교각1"/>
      <sheetName val="기계경비"/>
      <sheetName val="환율"/>
      <sheetName val="경계석"/>
      <sheetName val="말뚝지지력산정"/>
      <sheetName val="이름정의"/>
      <sheetName val="아파트 "/>
      <sheetName val="INPUT"/>
      <sheetName val="표지"/>
      <sheetName val="설계조건"/>
      <sheetName val="슬래브"/>
      <sheetName val="형틀공사"/>
      <sheetName val="C3"/>
      <sheetName val="왕십리방향"/>
      <sheetName val="기둥(원형)"/>
      <sheetName val="기초공"/>
      <sheetName val="슬래브1"/>
      <sheetName val="정보"/>
      <sheetName val="중기사용료"/>
      <sheetName val="안정검토(온1)"/>
      <sheetName val="#REF"/>
      <sheetName val="설계가"/>
      <sheetName val="SLAB"/>
      <sheetName val="맨홀수량"/>
      <sheetName val="터널조도"/>
      <sheetName val="G.R300경비"/>
      <sheetName val="list"/>
      <sheetName val="건축내역서"/>
      <sheetName val="집계표"/>
      <sheetName val="설비내역서"/>
      <sheetName val="전기내역서"/>
      <sheetName val="토목검측서"/>
      <sheetName val="woo(mac)"/>
      <sheetName val="S0"/>
      <sheetName val="차액보증"/>
      <sheetName val="Baby일위대가"/>
      <sheetName val="견적조건"/>
      <sheetName val="구조물철거타공정이월"/>
      <sheetName val="동해title"/>
      <sheetName val="일반부표"/>
      <sheetName val="수안보-MBR1"/>
      <sheetName val="신당동집계표"/>
      <sheetName val="대치판정"/>
      <sheetName val="집수정_600_700_"/>
      <sheetName val="제출내역 (2)"/>
      <sheetName val="TYPE-B"/>
      <sheetName val="condition"/>
      <sheetName val="날개벽"/>
      <sheetName val="공기"/>
      <sheetName val="static.cal"/>
      <sheetName val="백호우계수"/>
      <sheetName val="원가계산서(변경)"/>
      <sheetName val="역T형"/>
      <sheetName val="전체철근집계"/>
      <sheetName val="음봉방향"/>
      <sheetName val="본체"/>
      <sheetName val="내역을"/>
      <sheetName val="FCM"/>
      <sheetName val="8.PILE  (돌출)"/>
      <sheetName val="집계(세부총괄)"/>
      <sheetName val="입찰"/>
      <sheetName val="현경"/>
      <sheetName val="RangeObject"/>
      <sheetName val="사업추진일정"/>
      <sheetName val="토목착공이월"/>
      <sheetName val="출력용"/>
      <sheetName val="횡배수공토공집계"/>
      <sheetName val="시점교대"/>
      <sheetName val="120"/>
      <sheetName val="130"/>
      <sheetName val="100"/>
      <sheetName val="101"/>
      <sheetName val="102"/>
      <sheetName val="103"/>
      <sheetName val="106"/>
      <sheetName val="108"/>
      <sheetName val="109"/>
      <sheetName val="131"/>
      <sheetName val="110"/>
      <sheetName val="111"/>
      <sheetName val="114"/>
      <sheetName val="116"/>
      <sheetName val="132"/>
      <sheetName val="140"/>
      <sheetName val="141"/>
      <sheetName val="142"/>
      <sheetName val="143"/>
      <sheetName val="144"/>
      <sheetName val="145"/>
      <sheetName val="146"/>
      <sheetName val="121"/>
      <sheetName val="147"/>
      <sheetName val="148"/>
      <sheetName val="160"/>
      <sheetName val="164"/>
      <sheetName val="Flaer Area"/>
      <sheetName val="123"/>
      <sheetName val="124"/>
      <sheetName val="125"/>
      <sheetName val="126"/>
      <sheetName val="127"/>
      <sheetName val="128"/>
      <sheetName val="129"/>
      <sheetName val="공비대비"/>
      <sheetName val="우배수"/>
      <sheetName val="단가산출(T)"/>
      <sheetName val="우수토실1"/>
      <sheetName val="위치조서"/>
      <sheetName val="1공구 건정토건 토공"/>
      <sheetName val="내역(정지)"/>
      <sheetName val="계정"/>
      <sheetName val="A"/>
      <sheetName val="노임단가"/>
      <sheetName val="교각(P1)수량"/>
      <sheetName val="날개벽수량표"/>
      <sheetName val="공종별자재"/>
      <sheetName val="교대"/>
      <sheetName val="수량-양식"/>
      <sheetName val="관급자재단가내역"/>
      <sheetName val="수량산출"/>
      <sheetName val="구분표"/>
      <sheetName val="부하계산"/>
      <sheetName val="분전함신설"/>
      <sheetName val="접지1종"/>
      <sheetName val="지수"/>
      <sheetName val="FOOTING단면력"/>
      <sheetName val="ⴭⴭⴭⴭ"/>
      <sheetName val="을지"/>
      <sheetName val="PIPE내역(FCN)"/>
      <sheetName val="수입"/>
      <sheetName val="DESIGN CRETERIA"/>
      <sheetName val="공정계획(내부계획25%,내부w.f)"/>
      <sheetName val="M-MG1"/>
      <sheetName val="DESIGN CRITERIA"/>
      <sheetName val="연결관조서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>
        <row r="4">
          <cell r="P4">
            <v>4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  <sheetName val="실행철강하도"/>
      <sheetName val="원형1호맨홀토공수량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단위수량산출"/>
      <sheetName val="수량산출"/>
      <sheetName val="Sheet1"/>
      <sheetName val="Sheet2"/>
      <sheetName val="Sheet3"/>
      <sheetName val="2BOX본체"/>
      <sheetName val="도장수량(하1)"/>
      <sheetName val="주형"/>
      <sheetName val="자재단가"/>
      <sheetName val="안정검토(온1)"/>
      <sheetName val="토목검측서"/>
      <sheetName val="DATA 입력란"/>
      <sheetName val="1. 설계조건 2.단면가정 3. 하중계산"/>
      <sheetName val="Total"/>
      <sheetName val="6PILE  (돌출)"/>
      <sheetName val="단면 (2)"/>
      <sheetName val=" 상부공통집계(총괄)"/>
      <sheetName val="상부공통일반"/>
      <sheetName val="상수D100토공"/>
      <sheetName val="터파기및재료"/>
      <sheetName val="부안일위"/>
      <sheetName val="토공정보"/>
      <sheetName val="밸브설치"/>
      <sheetName val="#REF"/>
      <sheetName val="단위수량"/>
      <sheetName val="중기비"/>
      <sheetName val="입찰안"/>
      <sheetName val="수안보-MBR1"/>
      <sheetName val="3.하중산정4.지지력"/>
      <sheetName val="약품설비"/>
      <sheetName val="사급자재"/>
      <sheetName val="예가표"/>
      <sheetName val="낙석방지망현황"/>
      <sheetName val="약품공급2"/>
      <sheetName val="데이타"/>
      <sheetName val="식재인부"/>
      <sheetName val="단위집계표"/>
      <sheetName val="실행철강하도"/>
      <sheetName val="용산1(해보)"/>
      <sheetName val="2000전체분"/>
      <sheetName val="도로경계블럭연장조서"/>
      <sheetName val="구조물철거타공정이월"/>
      <sheetName val="원형1호맨홀토공수량"/>
      <sheetName val="산출근거"/>
      <sheetName val="TYPE-1"/>
      <sheetName val="ABUT수량-A1"/>
      <sheetName val="견적대비표"/>
      <sheetName val="조명시설"/>
      <sheetName val="교각계산"/>
      <sheetName val="집수정"/>
      <sheetName val="000000"/>
      <sheetName val="01"/>
      <sheetName val="집계표"/>
      <sheetName val="바닥판"/>
      <sheetName val="공구"/>
      <sheetName val="용수량(생활용수)"/>
      <sheetName val="설계"/>
      <sheetName val="BLOCK(1)"/>
      <sheetName val="교각1"/>
      <sheetName val="당초내역서"/>
      <sheetName val="※참고자료※"/>
      <sheetName val="시행후면적"/>
      <sheetName val="진입부 단위수량"/>
      <sheetName val="N賃率-職"/>
      <sheetName val="토공총괄표"/>
      <sheetName val="위치조서"/>
      <sheetName val="단면가정"/>
      <sheetName val="철집"/>
      <sheetName val="집수정(600-700)"/>
      <sheetName val="8.PILE  (돌출)"/>
      <sheetName val="이토변실(A3-LINE)"/>
      <sheetName val="도로경계단위"/>
      <sheetName val="tggwan(mac)"/>
      <sheetName val="02 SLAB"/>
      <sheetName val="05 BOX"/>
      <sheetName val="일위대가(가설)"/>
      <sheetName val="전선 및 전선관"/>
      <sheetName val="1단계"/>
      <sheetName val="일위대가-1"/>
      <sheetName val="기기 진행현황(7월17)"/>
      <sheetName val="설계내역"/>
      <sheetName val="2공구산출내역"/>
      <sheetName val="가도공"/>
      <sheetName val="가로등내역서"/>
      <sheetName val="수량산출표"/>
      <sheetName val="세월교산출기초"/>
      <sheetName val="댐구조도"/>
      <sheetName val="TOTAL3"/>
      <sheetName val="BOX-1510"/>
      <sheetName val="Sheet1 (2)"/>
      <sheetName val="제-노임"/>
      <sheetName val="설직재-1"/>
      <sheetName val="제직재"/>
      <sheetName val="근태계획서"/>
      <sheetName val="예방접종계획"/>
      <sheetName val="가시설수량"/>
      <sheetName val="내역서적용수량"/>
      <sheetName val="U-TYPE(1)"/>
      <sheetName val="8.3해석단면 선정"/>
      <sheetName val="DATE"/>
      <sheetName val="I一般比"/>
      <sheetName val="버스운행안내"/>
      <sheetName val="토사(PE)"/>
      <sheetName val="날개벽"/>
      <sheetName val="암거단위"/>
      <sheetName val="횡 연장"/>
      <sheetName val="9GNG운반"/>
      <sheetName val="단가"/>
      <sheetName val="기안"/>
      <sheetName val="수량3"/>
      <sheetName val="일위대가"/>
      <sheetName val="단가대비표"/>
      <sheetName val="노임단가"/>
      <sheetName val="날1"/>
      <sheetName val="역T형"/>
      <sheetName val="횡배수관설치현황"/>
      <sheetName val="원형1호(C)"/>
      <sheetName val="원형2호(C)"/>
      <sheetName val="특2호(C)"/>
      <sheetName val="특3호(C)"/>
      <sheetName val="106C0300"/>
      <sheetName val="간접비"/>
      <sheetName val="cal"/>
      <sheetName val="부대내역"/>
      <sheetName val="설계조건"/>
      <sheetName val="준검 내역서"/>
      <sheetName val="5정거장"/>
      <sheetName val="1-3길내기"/>
      <sheetName val="2.단면가정(2)"/>
      <sheetName val="안정검토"/>
      <sheetName val="2.교량(신설)"/>
      <sheetName val="익산"/>
      <sheetName val="도로단위당"/>
      <sheetName val="공비현2"/>
      <sheetName val="1차공정"/>
      <sheetName val="계수시트"/>
      <sheetName val="단가조사"/>
      <sheetName val="원가계산서"/>
      <sheetName val="연결관산출조서"/>
      <sheetName val="기둥(원형)"/>
      <sheetName val="기초공"/>
      <sheetName val="내역서"/>
      <sheetName val="출력용"/>
      <sheetName val="개산공사비"/>
      <sheetName val="결재판(삭제하지말아주세요)"/>
      <sheetName val="O＆P"/>
    </sheetNames>
    <sheetDataSet>
      <sheetData sheetId="0" refreshError="1">
        <row r="4">
          <cell r="B4">
            <v>0.5</v>
          </cell>
        </row>
        <row r="5">
          <cell r="B5">
            <v>1.8</v>
          </cell>
        </row>
      </sheetData>
      <sheetData sheetId="1" refreshError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터파기및재료"/>
      <sheetName val="가감수량"/>
      <sheetName val="맨홀수량산출"/>
      <sheetName val="수량산출"/>
      <sheetName val="3-2PS"/>
      <sheetName val="DATE"/>
      <sheetName val="INPUT"/>
      <sheetName val="참고"/>
      <sheetName val="공사개요"/>
      <sheetName val="Sheet1"/>
      <sheetName val="JUCKEYK"/>
      <sheetName val="#REF"/>
      <sheetName val="데리네이타현황"/>
      <sheetName val="내역서01"/>
      <sheetName val="기준비용"/>
      <sheetName val="준검 내역서"/>
      <sheetName val="내역서"/>
      <sheetName val="공구원가계산"/>
      <sheetName val="비목군분류일위"/>
      <sheetName val="2호맨홀공제수량"/>
      <sheetName val="중기손료"/>
      <sheetName val="기초단가"/>
      <sheetName val="산출근거"/>
      <sheetName val="위치조서"/>
      <sheetName val="노임(1차)"/>
      <sheetName val="일위대가(가설)"/>
      <sheetName val="당초"/>
      <sheetName val="4)유동표"/>
      <sheetName val="Sheet2"/>
      <sheetName val="원형1호맨홀토공수량"/>
      <sheetName val="품셈집계표"/>
      <sheetName val="자재조사표"/>
      <sheetName val="일반부표집계표"/>
      <sheetName val="표지 (2)"/>
      <sheetName val="Sheet1 (2)"/>
      <sheetName val="DATA"/>
      <sheetName val="구조물철거타공정이월"/>
      <sheetName val="집수정(600-700)"/>
      <sheetName val="교각1"/>
      <sheetName val="3BL공동구 수량"/>
      <sheetName val="수량3"/>
      <sheetName val="일위집계표"/>
      <sheetName val="ABUT수량-A1"/>
      <sheetName val="제원입력"/>
      <sheetName val="구분표"/>
      <sheetName val="단위집계표"/>
      <sheetName val="약품공급2"/>
      <sheetName val="재정비직인"/>
      <sheetName val="토공총괄표"/>
      <sheetName val="N賃率-職"/>
      <sheetName val="노임단가"/>
      <sheetName val="성곽내역서"/>
      <sheetName val="SLAB"/>
      <sheetName val="예가표"/>
      <sheetName val="관로토공"/>
      <sheetName val="sub"/>
      <sheetName val="1차증가원가계산"/>
      <sheetName val="토사(PE)"/>
      <sheetName val="설계내역서"/>
      <sheetName val="견적의뢰서"/>
      <sheetName val="2000전체분"/>
      <sheetName val="200"/>
      <sheetName val="1"/>
      <sheetName val="2"/>
      <sheetName val="3"/>
      <sheetName val="4"/>
      <sheetName val="5"/>
      <sheetName val="우수공"/>
      <sheetName val="실행철강하도"/>
      <sheetName val="중간부"/>
      <sheetName val="펌프차타설"/>
      <sheetName val="샘플표지"/>
      <sheetName val="부하(성남)"/>
      <sheetName val="6PILE  (돌출)"/>
      <sheetName val="1.설계조건"/>
      <sheetName val="음봉방향"/>
      <sheetName val="I一般比"/>
      <sheetName val="단가"/>
      <sheetName val="총괄서"/>
      <sheetName val="DT"/>
      <sheetName val="롤러"/>
      <sheetName val="BH"/>
      <sheetName val="단가조건(02년)"/>
      <sheetName val="CC16-내역서"/>
      <sheetName val="tggwan(mac)"/>
      <sheetName val="제출내역 (2)"/>
      <sheetName val="6공구(당초)"/>
      <sheetName val="말뚝지지력산정"/>
      <sheetName val="설계조건"/>
      <sheetName val="안정계산"/>
      <sheetName val="단면검토"/>
      <sheetName val="1호인버트수량"/>
      <sheetName val="석축설면"/>
      <sheetName val="법면단"/>
      <sheetName val="예산갑지"/>
      <sheetName val="데이타"/>
      <sheetName val="식재인부"/>
      <sheetName val="일위대가"/>
      <sheetName val="3.하중산정4.지지력"/>
      <sheetName val="현장관리비 산출내역"/>
      <sheetName val="신규품셈목차"/>
      <sheetName val="시중노임단가"/>
      <sheetName val="기성집계"/>
      <sheetName val="E.P.T수량산출서"/>
      <sheetName val="내역"/>
      <sheetName val="2000년1차"/>
      <sheetName val="토공집계"/>
      <sheetName val="인부신상자료"/>
      <sheetName val="담장산출"/>
      <sheetName val="토목주소"/>
      <sheetName val="원가계산"/>
      <sheetName val="재정비내역"/>
      <sheetName val="지적고시내역"/>
      <sheetName val="노임"/>
      <sheetName val="1호맨홀가감수량"/>
      <sheetName val="가시설(TYPE-A)"/>
      <sheetName val="1-1평균터파기고(1)"/>
      <sheetName val="1호맨홀수량산출"/>
      <sheetName val="각종단가"/>
      <sheetName val="품셈TABLE"/>
      <sheetName val="Sheet5"/>
      <sheetName val="건축-물가변동"/>
      <sheetName val="자재 집계표"/>
      <sheetName val="방음벽기초"/>
      <sheetName val="집수A"/>
      <sheetName val="우수받이연결관토공집계표"/>
      <sheetName val="갱문및옹벽집계"/>
      <sheetName val="버스운행안내"/>
      <sheetName val="일위목록"/>
      <sheetName val="부시수량"/>
      <sheetName val="공통"/>
      <sheetName val="말고개터널조명전압강하"/>
      <sheetName val="교육종류"/>
      <sheetName val="밸브설치"/>
      <sheetName val="교각계산"/>
      <sheetName val="우각부보강"/>
      <sheetName val="000000"/>
      <sheetName val="수안보-MBR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터파기및재료"/>
      <sheetName val="조명시설"/>
      <sheetName val="기계경비"/>
      <sheetName val="2000.11월설계내역"/>
      <sheetName val="DATE"/>
      <sheetName val="INPUT"/>
      <sheetName val="가감수량"/>
      <sheetName val="맨홀수량산출"/>
      <sheetName val="사다리"/>
      <sheetName val="3-2PS"/>
      <sheetName val="실행철강하도"/>
      <sheetName val="비목군분류일위"/>
      <sheetName val="9GNG운반"/>
      <sheetName val="기초단가"/>
      <sheetName val="전기"/>
      <sheetName val="담장산출"/>
      <sheetName val="Sheet1"/>
      <sheetName val="#REF"/>
      <sheetName val="개요"/>
      <sheetName val="설계조건"/>
      <sheetName val="준검 내역서"/>
      <sheetName val="산출내역서집계표"/>
      <sheetName val="신우"/>
      <sheetName val="입찰안"/>
      <sheetName val="여과지동"/>
      <sheetName val="기초자료"/>
      <sheetName val="데리네이타현황"/>
      <sheetName val="일위대가목차"/>
      <sheetName val="보차도경계석"/>
      <sheetName val="단위집계표"/>
      <sheetName val="2호맨홀공제수량"/>
      <sheetName val="공구원가계산"/>
      <sheetName val="단가"/>
      <sheetName val="수량산출"/>
      <sheetName val="I一般比"/>
      <sheetName val="일위대가"/>
      <sheetName val="자재단가"/>
      <sheetName val="원형1호맨홀토공수량"/>
      <sheetName val="내역서"/>
      <sheetName val="일위"/>
      <sheetName val="Sheet2"/>
      <sheetName val="Sheet1 (2)"/>
      <sheetName val="참조자료"/>
      <sheetName val="ABUT수량-A1"/>
      <sheetName val="3련 BOX"/>
      <sheetName val="토사(PE)"/>
      <sheetName val="위치조서"/>
      <sheetName val="석축설면"/>
      <sheetName val="교각1"/>
      <sheetName val="법면단"/>
      <sheetName val="단면 (2)"/>
      <sheetName val="석축단"/>
      <sheetName val="날개벽(시점좌측)"/>
      <sheetName val="법면수집"/>
      <sheetName val="안정계산"/>
      <sheetName val="가도공"/>
      <sheetName val="구조물철거타공정이월"/>
      <sheetName val="예산서"/>
      <sheetName val="일 위 대 가 표"/>
      <sheetName val="nys"/>
      <sheetName val="사급자재"/>
      <sheetName val="사진첩"/>
      <sheetName val="2"/>
      <sheetName val="말뚝지지력산정"/>
      <sheetName val="집수정(600-700)"/>
      <sheetName val="단위중량"/>
      <sheetName val="6PILE  (돌출)"/>
      <sheetName val="노임단가"/>
      <sheetName val="노임(1차)"/>
      <sheetName val="펌프차타설"/>
      <sheetName val="선급금신청서"/>
      <sheetName val="품셈TABLE"/>
      <sheetName val="단위수량"/>
      <sheetName val="3.하중산정4.지지력"/>
      <sheetName val="산출근거"/>
      <sheetName val="품셈집계표"/>
      <sheetName val="자재조사표(참고용)"/>
      <sheetName val="일반부표집계표"/>
      <sheetName val="SORCE1"/>
      <sheetName val="기존포장깨기"/>
      <sheetName val="석축헐기"/>
      <sheetName val="N賃率-職"/>
      <sheetName val="4차공사내역"/>
      <sheetName val="안정검토(온1)"/>
      <sheetName val="설직재-1"/>
      <sheetName val="포장공(부체도로)"/>
      <sheetName val="기타#9"/>
      <sheetName val="신천3호용수로"/>
      <sheetName val="일위대가표"/>
      <sheetName val="재정비직인"/>
      <sheetName val="재정비내역"/>
      <sheetName val="지적고시내역"/>
      <sheetName val="교각계산"/>
      <sheetName val="단면검토"/>
      <sheetName val="수량산출서"/>
      <sheetName val="플랜트 설치"/>
      <sheetName val="포장총괄집계표"/>
      <sheetName val="설계예산"/>
      <sheetName val="호표"/>
      <sheetName val="원가서"/>
      <sheetName val="차액보증"/>
      <sheetName val="장비단"/>
      <sheetName val="노임단"/>
      <sheetName val="3BL공동구 수량"/>
      <sheetName val="날개벽"/>
      <sheetName val="코드표"/>
      <sheetName val="1호인버트수량"/>
      <sheetName val="가시설수량"/>
      <sheetName val="자재"/>
      <sheetName val="건축-물가변동"/>
      <sheetName val="기계설비-물가변동"/>
      <sheetName val="1호맨홀가감수량"/>
      <sheetName val="가시설(TYPE-A)"/>
      <sheetName val="1호맨홀수량산출"/>
      <sheetName val="106C0300"/>
      <sheetName val="노임"/>
      <sheetName val="터널조도"/>
      <sheetName val="중간부"/>
      <sheetName val="철집"/>
      <sheetName val="간지"/>
      <sheetName val="배수공"/>
      <sheetName val="EQ-R1"/>
      <sheetName val="1공구산출내역서"/>
      <sheetName val="데이타"/>
      <sheetName val="실행간접비용"/>
      <sheetName val="1차증가원가계산"/>
      <sheetName val="집수A"/>
      <sheetName val="48일위"/>
      <sheetName val="48수량"/>
      <sheetName val="22수량"/>
      <sheetName val="49일위"/>
      <sheetName val="22일위"/>
      <sheetName val="기둥(원형)"/>
      <sheetName val="포장자재집계표"/>
      <sheetName val="일위집계표"/>
      <sheetName val="8.석축단위(H=1.5M)"/>
      <sheetName val="제잡비"/>
      <sheetName val="설비"/>
      <sheetName val="BLOCK(1)"/>
      <sheetName val="공통"/>
      <sheetName val="단가산출내역"/>
      <sheetName val="출력X"/>
      <sheetName val="1차네트공정"/>
      <sheetName val="4.2.1 마루높이 검토"/>
      <sheetName val="포장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자재산출"/>
      <sheetName val="수량 집계"/>
      <sheetName val="주요자재 "/>
      <sheetName val="수량3"/>
      <sheetName val="일위대가"/>
      <sheetName val="터파기및재료"/>
      <sheetName val="도급"/>
      <sheetName val="1호맨홀가감수량"/>
      <sheetName val="가시설(TYPE-A)"/>
      <sheetName val="1-1평균터파기고(1)"/>
      <sheetName val="1호맨홀수량산출"/>
      <sheetName val="토목주소"/>
      <sheetName val="데이타"/>
      <sheetName val="식재인부"/>
      <sheetName val="산출내역서집계표"/>
      <sheetName val="조명시설"/>
      <sheetName val="3BL공동구 수량"/>
      <sheetName val="장비집계"/>
      <sheetName val="COPING"/>
      <sheetName val="기둥(원형)"/>
      <sheetName val="기초공"/>
      <sheetName val="중기사용료"/>
      <sheetName val="식생블럭단위수량"/>
      <sheetName val="구분표"/>
      <sheetName val="제원입력"/>
      <sheetName val="SLAB&quot;1&quot;"/>
      <sheetName val="DATE"/>
      <sheetName val="내역서"/>
      <sheetName val="Sheet1"/>
      <sheetName val="수지표"/>
      <sheetName val="셀명"/>
      <sheetName val="INPUT(덕도방향-시점)"/>
      <sheetName val="ITEM"/>
      <sheetName val="대창(함평)-창열"/>
      <sheetName val="대창(장성)"/>
      <sheetName val="포장물량집계"/>
      <sheetName val="부대내역"/>
      <sheetName val="데리네이타현황"/>
      <sheetName val="#REF"/>
      <sheetName val="요율"/>
      <sheetName val="가도공"/>
      <sheetName val="식재"/>
      <sheetName val="시설물"/>
      <sheetName val="식재출력용"/>
      <sheetName val="유지관리"/>
      <sheetName val="단가"/>
      <sheetName val="빗물받이(910-510-410)"/>
      <sheetName val="총수량집계표"/>
      <sheetName val="우수"/>
      <sheetName val="우수공"/>
      <sheetName val="집수정(600-700)"/>
      <sheetName val="가압장 수량산출"/>
      <sheetName val="일반수량산출"/>
      <sheetName val="2"/>
      <sheetName val="수로BOX"/>
      <sheetName val="대창(함평)"/>
      <sheetName val="수량집"/>
      <sheetName val="6호기"/>
      <sheetName val="연동내역"/>
      <sheetName val="준공조서갑지"/>
      <sheetName val="세부내역"/>
      <sheetName val="노임단가"/>
      <sheetName val="Sensitivity"/>
      <sheetName val="잡비계산"/>
      <sheetName val="woo(mac)"/>
      <sheetName val="9509"/>
      <sheetName val="단가 및 재료비"/>
      <sheetName val="중기사용료산출근거"/>
      <sheetName val="건축"/>
      <sheetName val="INPUT"/>
      <sheetName val="99총공사내역서"/>
      <sheetName val="노무비"/>
      <sheetName val="Macro1"/>
      <sheetName val="내역갑지"/>
      <sheetName val="산출근거"/>
      <sheetName val="BID"/>
      <sheetName val="장비"/>
      <sheetName val="산근1"/>
      <sheetName val="노무"/>
      <sheetName val="자재"/>
      <sheetName val="일반수량"/>
      <sheetName val="가제당공사비"/>
      <sheetName val="기초처리공사비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단위수량"/>
      <sheetName val="원가계산서"/>
      <sheetName val="1~9 하중계산"/>
      <sheetName val="공사비산출내역"/>
      <sheetName val="대림경상68억"/>
      <sheetName val="단가조사"/>
      <sheetName val="아스콘포장깨기절단"/>
      <sheetName val="간지"/>
      <sheetName val="토공수량"/>
      <sheetName val="준검 내역서"/>
      <sheetName val="총괄내역서"/>
      <sheetName val="시설물일위"/>
      <sheetName val="날개벽수량표"/>
      <sheetName val="콘크리트포장수량산출1"/>
      <sheetName val="SAM"/>
      <sheetName val="소방"/>
      <sheetName val="토사(PE)"/>
      <sheetName val="일위대가표"/>
      <sheetName val="설계예시"/>
      <sheetName val="L_RPTB02_01"/>
      <sheetName val="상시"/>
      <sheetName val="최종내역"/>
      <sheetName val="토공유용계획표"/>
      <sheetName val="가시설단위수량"/>
      <sheetName val="SORCE1"/>
      <sheetName val="갑지"/>
      <sheetName val="장비종합부표"/>
      <sheetName val="집계표_식재"/>
      <sheetName val="부표"/>
      <sheetName val="수량산출서"/>
      <sheetName val="준공조서"/>
      <sheetName val="공사준공계"/>
      <sheetName val="준공검사보고서"/>
      <sheetName val="원가계산"/>
      <sheetName val="AS포장복구 "/>
      <sheetName val="70%"/>
      <sheetName val="공사비"/>
      <sheetName val="6PILE  (돌출)"/>
      <sheetName val="단가표"/>
      <sheetName val="집계"/>
      <sheetName val="직노"/>
      <sheetName val="기본일위"/>
      <sheetName val="패널"/>
      <sheetName val="부하계산서"/>
      <sheetName val="연습"/>
      <sheetName val="전기"/>
      <sheetName val="공사개요"/>
      <sheetName val="Sheet1 (2)"/>
      <sheetName val="구천"/>
      <sheetName val="토목(대안)"/>
      <sheetName val="C1.공사개요"/>
      <sheetName val="A1.스케쥴"/>
      <sheetName val="가중치"/>
      <sheetName val="난이도"/>
      <sheetName val="예총"/>
      <sheetName val="Total"/>
    </sheetNames>
    <sheetDataSet>
      <sheetData sheetId="0" refreshError="1">
        <row r="78">
          <cell r="R78">
            <v>126.16</v>
          </cell>
        </row>
        <row r="87">
          <cell r="R87">
            <v>79.289999999999992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자재집계"/>
      <sheetName val="자재산출"/>
      <sheetName val="수량 집계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대림경상68억"/>
      <sheetName val="잡비계산"/>
      <sheetName val="데이타"/>
      <sheetName val="식재인부"/>
      <sheetName val="토공개요"/>
      <sheetName val="토공(1)"/>
      <sheetName val="데리네이타현황"/>
      <sheetName val="DATE"/>
      <sheetName val="연동내역"/>
      <sheetName val="조명시설"/>
      <sheetName val="부대내역"/>
      <sheetName val="터파기및재료"/>
      <sheetName val="1호맨홀수량산출"/>
      <sheetName val="도급"/>
      <sheetName val="입찰안"/>
      <sheetName val="setup"/>
      <sheetName val="00하노임"/>
      <sheetName val="2000노임기준"/>
      <sheetName val="식재일위대가"/>
      <sheetName val="설계기준"/>
      <sheetName val="원가계산서"/>
      <sheetName val="단가산출서"/>
      <sheetName val="내역서"/>
      <sheetName val="소방"/>
      <sheetName val="Sensitivity"/>
      <sheetName val="Data&amp;Result"/>
      <sheetName val="Data &amp; Result"/>
      <sheetName val="A"/>
      <sheetName val="입력정보"/>
      <sheetName val="간지"/>
      <sheetName val="수로BOX"/>
      <sheetName val="산출내역서집계표"/>
      <sheetName val="내역갑지"/>
      <sheetName val="일위대가"/>
      <sheetName val="#REF"/>
      <sheetName val="계수시트"/>
      <sheetName val="교각계산"/>
      <sheetName val="1호맨홀가감수량"/>
      <sheetName val="가시설(TYPE-A)"/>
      <sheetName val="1-1평균터파기고(1)"/>
      <sheetName val="Sheet1"/>
      <sheetName val="집계표"/>
    </sheetNames>
    <sheetDataSet>
      <sheetData sheetId="0" refreshError="1">
        <row r="9">
          <cell r="R9">
            <v>0.26</v>
          </cell>
        </row>
        <row r="20">
          <cell r="R20">
            <v>1.8</v>
          </cell>
        </row>
        <row r="37">
          <cell r="R37">
            <v>1</v>
          </cell>
        </row>
        <row r="39">
          <cell r="R39">
            <v>2</v>
          </cell>
        </row>
        <row r="47">
          <cell r="R47">
            <v>8.64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변압기용량"/>
      <sheetName val="전압조건"/>
      <sheetName val="전압(성남)"/>
      <sheetName val="부하조건"/>
      <sheetName val="부하(성남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관사급자재집계표"/>
      <sheetName val="관급자재집계표"/>
      <sheetName val="사급자재집계표"/>
      <sheetName val="관자재집계표"/>
      <sheetName val="2.토공집계표"/>
      <sheetName val="토공수량집계표"/>
      <sheetName val="관로토공수량집계표"/>
      <sheetName val="토적표"/>
      <sheetName val="3.관로공집계표"/>
      <sheetName val="관로공수량집계표"/>
      <sheetName val="관로공수량산출근거"/>
      <sheetName val="4.맨홀공집계표"/>
      <sheetName val="D500 1호 맨홀공수량집계표"/>
      <sheetName val="맨홀공토공집계"/>
      <sheetName val="전주천맨홀높이"/>
      <sheetName val="팔복맨홀높이"/>
      <sheetName val="D500 1호 맨홀공수량산출근거"/>
      <sheetName val="5.우수토실공"/>
      <sheetName val="6.가시설공"/>
      <sheetName val="H-PILE수량집계"/>
      <sheetName val="H PILE수량(TYPE-A)"/>
      <sheetName val="H PILE수량(TYPE-B)"/>
      <sheetName val="7.부대공"/>
      <sheetName val="부대공수량집계"/>
      <sheetName val="부대공수량산출"/>
      <sheetName val="운반공"/>
      <sheetName val="포장수량집계"/>
      <sheetName val="CON'C포장"/>
      <sheetName val="물푸기수량"/>
      <sheetName val="환기구 수량집계"/>
      <sheetName val="환기구 관재료표"/>
      <sheetName val="환기구삽도"/>
      <sheetName val="NO.48+0.0"/>
      <sheetName val="NO.99+0.0"/>
      <sheetName val="간이흙막이수량산출서"/>
      <sheetName val="●단위수량"/>
      <sheetName val="사다리단위수량"/>
      <sheetName val="그레이팅단위수량"/>
      <sheetName val="직관(무근)보호공"/>
      <sheetName val="가시설단위수량"/>
      <sheetName val="제목"/>
      <sheetName val="자재"/>
      <sheetName val="집계표"/>
      <sheetName val="관로토공"/>
      <sheetName val="제수변실토공"/>
      <sheetName val="공기변실토공"/>
      <sheetName val="펌프실토공"/>
      <sheetName val="제수변실"/>
      <sheetName val="공기변실"/>
      <sheetName val="제수변보호통"/>
      <sheetName val="지상식소화전"/>
      <sheetName val="펌프실"/>
      <sheetName val="수량양식"/>
      <sheetName val="#REF"/>
      <sheetName val="말뚝지지력산정"/>
      <sheetName val="내역서"/>
      <sheetName val="계단"/>
      <sheetName val="구체"/>
      <sheetName val="좌측날개벽"/>
      <sheetName val="우측날개벽"/>
      <sheetName val="단위수량"/>
      <sheetName val="가시설수량"/>
      <sheetName val="A2"/>
      <sheetName val="6PILE  (돌출)"/>
      <sheetName val="단가"/>
      <sheetName val="수량산출"/>
      <sheetName val="공종"/>
      <sheetName val="DATE"/>
      <sheetName val="차액보증"/>
      <sheetName val="수안보-MBR1"/>
      <sheetName val="3련 BOX"/>
      <sheetName val="VXXXXX"/>
      <sheetName val="Sheet1 (2)"/>
      <sheetName val="장비집계"/>
      <sheetName val="H PILE수량"/>
      <sheetName val="99노임기준"/>
      <sheetName val="일위대가"/>
      <sheetName val="T13(P68~72,78)"/>
      <sheetName val="위치조서"/>
      <sheetName val="단가대비표"/>
      <sheetName val="사  업  비  수  지  예  산  서"/>
      <sheetName val="INPUT"/>
      <sheetName val="날개벽(시점좌측)"/>
      <sheetName val="설계조건"/>
      <sheetName val="대창(함평)"/>
      <sheetName val="대창(장성)"/>
      <sheetName val="대창(함평)-창열"/>
      <sheetName val="단면검토"/>
      <sheetName val="터파기및재료"/>
      <sheetName val="주형"/>
      <sheetName val="Sheet2"/>
      <sheetName val="정공공사"/>
      <sheetName val="수량산출(음암)"/>
      <sheetName val="2000노임기준"/>
      <sheetName val="식재일위대가"/>
      <sheetName val="집수정(600-700)"/>
      <sheetName val="수로BOX"/>
      <sheetName val="기초자료"/>
      <sheetName val="기안"/>
      <sheetName val="날개벽"/>
      <sheetName val="SLAB&quot;1&quot;"/>
      <sheetName val="기둥(원형)"/>
      <sheetName val="DATA"/>
      <sheetName val="토공개요"/>
      <sheetName val="토공(1)"/>
      <sheetName val="BID"/>
      <sheetName val="결합부검토"/>
      <sheetName val="유입량"/>
      <sheetName val="설직재-1"/>
      <sheetName val="제-노임"/>
      <sheetName val="제직재"/>
      <sheetName val="개비온집계"/>
      <sheetName val="개비온 단위"/>
      <sheetName val="통합"/>
      <sheetName val="8.PILE  (돌출)"/>
      <sheetName val="입찰안"/>
      <sheetName val="NOMUBI"/>
      <sheetName val="sw1"/>
      <sheetName val="6호기"/>
      <sheetName val="거래처등록"/>
      <sheetName val="참고자료"/>
      <sheetName val="유류대관리"/>
      <sheetName val="교각계산"/>
      <sheetName val="ABUT수량-A1"/>
      <sheetName val="setup"/>
      <sheetName val="조명시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간 지"/>
      <sheetName val="1.설계조건"/>
      <sheetName val="BOX 설계"/>
      <sheetName val="SAP DATA"/>
      <sheetName val="단면력 집계"/>
      <sheetName val="구체철근량"/>
      <sheetName val="사용성 검토"/>
      <sheetName val="주철근조립도"/>
      <sheetName val="말뚝지지력산정"/>
      <sheetName val="부력안정검토"/>
      <sheetName val="집수정"/>
      <sheetName val="역T형교대(말뚝기초)"/>
      <sheetName val="8.석축단위(H=1.5M)"/>
      <sheetName val="돌담교 상부수량"/>
      <sheetName val="3BL공동구 수량"/>
      <sheetName val="H-PILE수량집계"/>
      <sheetName val="용수량(생활용수)"/>
      <sheetName val="설계기준"/>
      <sheetName val="내역1"/>
      <sheetName val="일위대가"/>
      <sheetName val="조명시설"/>
      <sheetName val="A2"/>
      <sheetName val="토적표"/>
      <sheetName val="수량산출"/>
      <sheetName val="산출근거"/>
      <sheetName val="종배수단위_CON기초"/>
      <sheetName val="GONG1818"/>
      <sheetName val="ABUT수량-A1"/>
      <sheetName val="대로근거"/>
      <sheetName val="단위수량"/>
      <sheetName val="가시설수량"/>
      <sheetName val="중로근거"/>
      <sheetName val="연결관암거"/>
      <sheetName val="INPUT(덕도방향-시점)"/>
      <sheetName val="6PILE  (돌출)"/>
      <sheetName val="설계조건"/>
      <sheetName val="대창(함평)"/>
      <sheetName val="대창(장성)"/>
      <sheetName val="대창(함평)-창열"/>
      <sheetName val="잡비계산"/>
      <sheetName val="INPUT"/>
      <sheetName val="날개벽수량표"/>
      <sheetName val="Sheet1"/>
      <sheetName val="CON기초"/>
      <sheetName val="산출내역서집계표"/>
      <sheetName val="세목전체"/>
      <sheetName val="tggwan(mac)"/>
      <sheetName val="구체"/>
      <sheetName val="좌측날개벽"/>
      <sheetName val="우측날개벽"/>
      <sheetName val="북방3터널"/>
      <sheetName val="노무비"/>
      <sheetName val="자재단가비교표"/>
      <sheetName val="바닥판"/>
      <sheetName val="입력DATA"/>
      <sheetName val="SLAB&quot;1&quot;"/>
      <sheetName val="기초공"/>
      <sheetName val="기둥(원형)"/>
      <sheetName val="공구"/>
      <sheetName val="정공공사"/>
      <sheetName val="강교(Sub)"/>
      <sheetName val="pier-1"/>
      <sheetName val="2호맨홀공제수량"/>
      <sheetName val="데이타"/>
      <sheetName val="식재인부"/>
      <sheetName val="결재갑지"/>
      <sheetName val="우수"/>
      <sheetName val="금액내역서"/>
      <sheetName val="guard(mac)"/>
      <sheetName val="관급자재대"/>
      <sheetName val="농지2"/>
      <sheetName val="목감동"/>
      <sheetName val="토목공사일반"/>
      <sheetName val="간_지"/>
      <sheetName val="1_설계조건"/>
      <sheetName val="BOX_설계"/>
      <sheetName val="SAP_DATA"/>
      <sheetName val="단면력_집계"/>
      <sheetName val="사용성_검토"/>
      <sheetName val="공사개요"/>
      <sheetName val="Total"/>
      <sheetName val="기초일위"/>
      <sheetName val="시설일위"/>
      <sheetName val="조명일위"/>
      <sheetName val="자재단가"/>
      <sheetName val="수로단위수량"/>
      <sheetName val="방음벽기초"/>
      <sheetName val="간지1)"/>
      <sheetName val="코드"/>
      <sheetName val="지장물조서"/>
      <sheetName val="수목조서 "/>
      <sheetName val="제수,우수,통신,소화전물건조서"/>
      <sheetName val="한전주물건조서"/>
      <sheetName val="지장물적용유무"/>
      <sheetName val="포장집계"/>
      <sheetName val="포장연장"/>
      <sheetName val="제잡비"/>
      <sheetName val="노임단가"/>
      <sheetName val="내역서1999.8최종"/>
      <sheetName val="T13(P68~72,78)"/>
      <sheetName val="원형1호맨홀토공수량"/>
      <sheetName val="#REF"/>
      <sheetName val="인제내역"/>
      <sheetName val="실태조사서"/>
      <sheetName val="99노임기준"/>
      <sheetName val="일반수량"/>
      <sheetName val="3.바닥판설계"/>
      <sheetName val="주형"/>
      <sheetName val="가시설단위수량"/>
      <sheetName val="SORCE1"/>
      <sheetName val="수간보호"/>
      <sheetName val="내역서 제출"/>
      <sheetName val="차선도색(1)"/>
      <sheetName val="DATE"/>
      <sheetName val="내역서01"/>
      <sheetName val="연결관조서"/>
      <sheetName val="집수정(600-700)"/>
      <sheetName val="수량집"/>
      <sheetName val="환경기계공정표 (3)"/>
      <sheetName val="배수공수집"/>
      <sheetName val="토공수량"/>
      <sheetName val="DATA"/>
      <sheetName val="입력란"/>
      <sheetName val="97노임단가"/>
      <sheetName val="설계명세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16">
          <cell r="F116">
            <v>2.5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실행대비"/>
      <sheetName val="돌담교 상부수량"/>
      <sheetName val="SLAB&quot;1&quot;"/>
      <sheetName val="H-PILE수량집계"/>
      <sheetName val="수량-가로등"/>
      <sheetName val="단가"/>
      <sheetName val="말뚝지지력산정"/>
      <sheetName val="토적표"/>
      <sheetName val="테이블"/>
      <sheetName val="1단계"/>
      <sheetName val="기안"/>
      <sheetName val="해평견적"/>
      <sheetName val="단위수량"/>
      <sheetName val="역T형교대(말뚝기초)"/>
      <sheetName val="우수받이"/>
      <sheetName val="가시설수량"/>
      <sheetName val="기초단가"/>
      <sheetName val="중기손료"/>
      <sheetName val="산출근거"/>
      <sheetName val="일위대가9803"/>
      <sheetName val="내역서1999.8최종"/>
      <sheetName val="데이타"/>
      <sheetName val="식재인부"/>
      <sheetName val="토목주소"/>
      <sheetName val="건축"/>
      <sheetName val="3BL공동구 수량"/>
      <sheetName val="산근"/>
      <sheetName val="총괄"/>
      <sheetName val="INPUT"/>
      <sheetName val="원가계산"/>
      <sheetName val="POL6차-PIPING"/>
      <sheetName val="b_balju_cho"/>
      <sheetName val="8.석축단위(H=1.5M)"/>
      <sheetName val="수량산출"/>
      <sheetName val="견적단가"/>
      <sheetName val="설계기준"/>
      <sheetName val="내역1"/>
      <sheetName val="단가대비표"/>
      <sheetName val="노임단가"/>
      <sheetName val="SAP_INPUT"/>
      <sheetName val="갑지(추정)"/>
      <sheetName val="개산공사비"/>
      <sheetName val="철거산출근거"/>
      <sheetName val="건축명"/>
      <sheetName val="기계명"/>
      <sheetName val="전기명"/>
      <sheetName val="토목명"/>
      <sheetName val="전기"/>
      <sheetName val="노임이"/>
      <sheetName val="실행철강하도"/>
      <sheetName val="BID"/>
      <sheetName val="2.가정단면"/>
      <sheetName val="사급자재"/>
      <sheetName val="제원및배치"/>
      <sheetName val="돌담교_상부수량"/>
      <sheetName val="CON기초"/>
      <sheetName val="2호맨홀공제수량"/>
      <sheetName val="BOX-1510"/>
      <sheetName val="단중표"/>
      <sheetName val="입력자료"/>
      <sheetName val="CON'C"/>
      <sheetName val="노무비단가"/>
      <sheetName val="2.토목공사"/>
      <sheetName val="신규보류입력"/>
      <sheetName val="이름정의"/>
      <sheetName val="입력"/>
      <sheetName val="공사개요"/>
      <sheetName val="초기화면"/>
      <sheetName val="방음벽기초"/>
      <sheetName val="6PILE  (돌출)"/>
      <sheetName val="중동공구"/>
      <sheetName val="안전장치"/>
      <sheetName val="노임"/>
      <sheetName val="내역서"/>
      <sheetName val="수목단가"/>
      <sheetName val="시설수량표"/>
      <sheetName val="식재수량표"/>
      <sheetName val="일위목록"/>
      <sheetName val="자재단가"/>
      <sheetName val="입찰안"/>
      <sheetName val="정부노임단가"/>
      <sheetName val="설계명세서"/>
      <sheetName val="내역서 제출"/>
      <sheetName val="중기단가LIST"/>
      <sheetName val="산출기준"/>
      <sheetName val="개별직종노임"/>
      <sheetName val="엔지니어링노임"/>
      <sheetName val="수로BOX"/>
      <sheetName val="2000전체분"/>
      <sheetName val="2000년1차"/>
      <sheetName val="관급자재대"/>
      <sheetName val="구체"/>
      <sheetName val="좌측날개벽"/>
      <sheetName val="우측날개벽"/>
      <sheetName val="ABUT수량-A1"/>
      <sheetName val="내역표지"/>
      <sheetName val="#REF"/>
      <sheetName val="설계예시"/>
      <sheetName val="소비자가"/>
      <sheetName val="건축내역"/>
      <sheetName val="집수정(600-700)"/>
      <sheetName val="교각계산"/>
      <sheetName val="날개벽수량표"/>
      <sheetName val="건물철거"/>
      <sheetName val="기타배수구조물깨기-단위수량"/>
      <sheetName val="8.PILE  (돌출)"/>
      <sheetName val="표지"/>
      <sheetName val="계단"/>
      <sheetName val=" 상부공통집계(총괄)"/>
      <sheetName val="대창(함평)"/>
      <sheetName val="대창(장성)"/>
      <sheetName val="대창(함평)-창열"/>
      <sheetName val="내역을"/>
      <sheetName val="COPING"/>
      <sheetName val="I一般比"/>
      <sheetName val="7.PILE  (돌출)"/>
      <sheetName val="Sheet1"/>
      <sheetName val="Sheet2"/>
      <sheetName val="기계경비(시간당)"/>
      <sheetName val="램머"/>
      <sheetName val="Sheet3"/>
      <sheetName val="청주(철골발주의뢰서)"/>
      <sheetName val="일위대가표"/>
      <sheetName val="A2"/>
      <sheetName val="데리네이타현황"/>
      <sheetName val="N賃率-職"/>
      <sheetName val="2"/>
      <sheetName val="작업입력"/>
      <sheetName val="Macro1"/>
      <sheetName val="2003상반기노임기준"/>
      <sheetName val="노임,재료비"/>
      <sheetName val="T13(P68~72,78)"/>
      <sheetName val="6호기"/>
      <sheetName val="Macro2"/>
      <sheetName val="년도별노임표"/>
      <sheetName val="중기목록표"/>
      <sheetName val="단가조사서"/>
      <sheetName val="FILE1"/>
      <sheetName val="맨홀수량"/>
      <sheetName val="1.설계조건"/>
      <sheetName val="부대내역"/>
      <sheetName val="용수량(생활용수)"/>
      <sheetName val="공사비 증감 내역서"/>
      <sheetName val="대비"/>
      <sheetName val="집계표"/>
      <sheetName val="갑지"/>
      <sheetName val="대림경상68억"/>
      <sheetName val="setup"/>
      <sheetName val="대전가오_견출_집계표"/>
      <sheetName val="공사"/>
      <sheetName val="BOX(1.5X1.5)"/>
      <sheetName val="일반수량"/>
      <sheetName val="건축일위"/>
      <sheetName val="그라우팅일위"/>
      <sheetName val="문산방향-교대(A2)"/>
      <sheetName val="건축내역서"/>
      <sheetName val="설비내역서"/>
      <sheetName val="전기내역서"/>
      <sheetName val="단면치수"/>
      <sheetName val="터파기단면도(보도)"/>
      <sheetName val="견적서"/>
      <sheetName val="원가&amp;하도급원가"/>
      <sheetName val="각형맨홀"/>
      <sheetName val="초"/>
      <sheetName val="가도공"/>
      <sheetName val="토공개요C"/>
      <sheetName val="정공공사"/>
      <sheetName val="관경별내역서"/>
      <sheetName val="2-1. 경관조명 내역총괄표"/>
      <sheetName val="터파기및재료"/>
      <sheetName val="기본일위"/>
      <sheetName val="격점수량"/>
      <sheetName val="II손익관리"/>
      <sheetName val="기존건물 깨기원단위"/>
      <sheetName val="시장성초안camera"/>
      <sheetName val="조작대(1연)"/>
      <sheetName val="설계변경총괄표(계산식)"/>
      <sheetName val="수량"/>
      <sheetName val="DATE"/>
      <sheetName val="장비종합부표"/>
      <sheetName val="집계표_식재"/>
      <sheetName val="부표"/>
      <sheetName val="Sheet5"/>
      <sheetName val="연결관암거"/>
      <sheetName val="예산명세서"/>
      <sheetName val="자료입력"/>
      <sheetName val="도로"/>
      <sheetName val="대로근거"/>
      <sheetName val="중로근거"/>
      <sheetName val="Total"/>
      <sheetName val="덕전리"/>
      <sheetName val="적용기준"/>
      <sheetName val="차액보증"/>
      <sheetName val="실행"/>
      <sheetName val="골조시행"/>
      <sheetName val="집계"/>
      <sheetName val="pier-1"/>
      <sheetName val="우수공"/>
      <sheetName val="기본단가표"/>
      <sheetName val="슬래브 -연속(3경간)"/>
      <sheetName val="99노임기준"/>
      <sheetName val="Sheet1 (2)"/>
      <sheetName val="원가계산서"/>
      <sheetName val="설명서 "/>
      <sheetName val="토목"/>
      <sheetName val="구조물철거타공정이월"/>
      <sheetName val="고창방향"/>
      <sheetName val="장비집계"/>
      <sheetName val="단가 및 재료비"/>
      <sheetName val="중기사용료산출근거"/>
      <sheetName val="가설공사비"/>
      <sheetName val="도로구조공사비"/>
      <sheetName val="도로토공공사비"/>
      <sheetName val="여수토공사비"/>
      <sheetName val="날개벽(TYPE2)"/>
      <sheetName val="역T형"/>
      <sheetName val="재료비"/>
      <sheetName val="토공개요"/>
      <sheetName val="토공(1)"/>
      <sheetName val="EQUIP LIST"/>
      <sheetName val="산출내역서집계표"/>
      <sheetName val="총괄표"/>
      <sheetName val="철거현황"/>
      <sheetName val="Front"/>
      <sheetName val="wall"/>
      <sheetName val="내역"/>
      <sheetName val="가감수량"/>
      <sheetName val="맨홀수량산출"/>
      <sheetName val="도급"/>
      <sheetName val="unitpric"/>
      <sheetName val="noyim"/>
      <sheetName val="99노임단가"/>
      <sheetName val="설계내역서"/>
      <sheetName val="준비공"/>
      <sheetName val="목교수량산출"/>
      <sheetName val="AS포장복구 "/>
      <sheetName val="공사원가계산서"/>
      <sheetName val="도급예산내역서총괄표"/>
      <sheetName val="실행내역(10.13)"/>
      <sheetName val="보도교산출근거"/>
      <sheetName val="공종별자재"/>
      <sheetName val="환경기계공정표 (3)"/>
      <sheetName val="빗물받이(910-510-410)"/>
      <sheetName val="토공분배표"/>
      <sheetName val="변화치수"/>
      <sheetName val="코드표"/>
      <sheetName val="증감내역서"/>
      <sheetName val="FAB별"/>
      <sheetName val="투찰"/>
      <sheetName val="준공조서"/>
      <sheetName val="공사준공계"/>
      <sheetName val="준공검사보고서"/>
      <sheetName val="L_RPTB02_01"/>
      <sheetName val="단가산출2"/>
      <sheetName val="단관데이터"/>
      <sheetName val="이형관데이터"/>
      <sheetName val="돌담교_상부수량1"/>
      <sheetName val="3BL공동구_수량"/>
      <sheetName val="내역서1999_8최종"/>
      <sheetName val="8_석축단위(H=1_5M)"/>
      <sheetName val="2_가정단면"/>
      <sheetName val="6PILE__(돌출)"/>
      <sheetName val="2_토목공사"/>
      <sheetName val="_상부공통집계(총괄)"/>
      <sheetName val="공사비예산서(토목분)"/>
      <sheetName val="공구"/>
      <sheetName val="관로토공"/>
      <sheetName val="부속동"/>
      <sheetName val="개별직종노임단가(2003.9)"/>
      <sheetName val="개거산출내역"/>
      <sheetName val="기초자료입력"/>
      <sheetName val="준공정산"/>
      <sheetName val="대공종"/>
      <sheetName val="과거자료"/>
      <sheetName val="세목전체"/>
      <sheetName val="우수"/>
      <sheetName val="2공구산출내역"/>
      <sheetName val="식재가격"/>
      <sheetName val="식재총괄"/>
      <sheetName val="교각1"/>
      <sheetName val="단가산출서1"/>
      <sheetName val="바닥판"/>
      <sheetName val="입력DATA"/>
      <sheetName val="총괄내역서"/>
      <sheetName val="신천3호용수로"/>
      <sheetName val="3련 BOX"/>
      <sheetName val="CC16-내역서"/>
      <sheetName val="4.2유효폭의 계산"/>
      <sheetName val="이토변실"/>
      <sheetName val="단위단가"/>
      <sheetName val="교대(A1)"/>
      <sheetName val="건축공사실행"/>
      <sheetName val="건축계약내역"/>
      <sheetName val="수량산출서"/>
      <sheetName val="종형증설공"/>
      <sheetName val="노임단가 (2)"/>
      <sheetName val="간지"/>
      <sheetName val="DATA"/>
      <sheetName val="설계설명서"/>
      <sheetName val="실행(ALT1)"/>
      <sheetName val="양식3"/>
      <sheetName val="일위대가목차"/>
      <sheetName val="원형1호맨홀토공수량"/>
      <sheetName val="검측감리공제요율"/>
      <sheetName val="시공감리공제요율"/>
      <sheetName val="책임감리공제요율"/>
      <sheetName val="기본데이타입력"/>
      <sheetName val="시설일위"/>
      <sheetName val="식재일위"/>
      <sheetName val="tggwan(mac)"/>
      <sheetName val="HVAC"/>
      <sheetName val="1구간FRP수량산출"/>
      <sheetName val="물가시세"/>
      <sheetName val="COVER"/>
      <sheetName val="철근량 산정"/>
      <sheetName val="구분표"/>
      <sheetName val="원형맨홀수량"/>
      <sheetName val="기계경비"/>
      <sheetName val="D"/>
      <sheetName val="터널굴착단산"/>
      <sheetName val="터널구조물산근"/>
      <sheetName val="방수"/>
      <sheetName val="포장자재집계표"/>
      <sheetName val="물가단가"/>
      <sheetName val="제표일위대가"/>
      <sheetName val="208-238"/>
      <sheetName val="노무비"/>
      <sheetName val="노.표-조"/>
      <sheetName val="설비공사(4)"/>
      <sheetName val="일위"/>
      <sheetName val="경비_원본"/>
      <sheetName val="총 원가계산"/>
      <sheetName val="위생"/>
      <sheetName val="type-F"/>
      <sheetName val="sw1"/>
      <sheetName val="시노501"/>
      <sheetName val="사  업  비  수  지  예  산  서"/>
      <sheetName val="가제당공사비"/>
      <sheetName val="기초처리공사비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캔개발배경"/>
      <sheetName val="캔판매목표"/>
      <sheetName val="시장"/>
      <sheetName val="손익"/>
      <sheetName val="일정표"/>
      <sheetName val="개요"/>
      <sheetName val="마케팅"/>
      <sheetName val="목차"/>
      <sheetName val="추정손익"/>
      <sheetName val="할당"/>
      <sheetName val="실적"/>
      <sheetName val="원가"/>
      <sheetName val="제목"/>
      <sheetName val="원가,목표"/>
      <sheetName val="판매"/>
      <sheetName val="판촉"/>
      <sheetName val="협조"/>
      <sheetName val="DATE2001"/>
      <sheetName val="평가데이터"/>
      <sheetName val="밸브설치"/>
      <sheetName val="입력란"/>
      <sheetName val="97노임단가"/>
      <sheetName val="목포방향"/>
      <sheetName val="노무자도장2"/>
      <sheetName val="내역- CCTV"/>
      <sheetName val="설명서_"/>
      <sheetName val="내역서_제출"/>
      <sheetName val="수목표준대가"/>
      <sheetName val="98수문일위"/>
      <sheetName val="공사일위대가"/>
      <sheetName val="CONCRETE"/>
      <sheetName val="Macro(차단기)"/>
      <sheetName val="프랜트면허"/>
      <sheetName val="JUCKEYK"/>
      <sheetName val="총_구조물공"/>
      <sheetName val="각사별공사비분개 "/>
      <sheetName val="내역서적용수량"/>
      <sheetName val="토목공사일반"/>
      <sheetName val="배수공수집"/>
      <sheetName val="인부신상자료"/>
      <sheetName val="인제내역"/>
      <sheetName val="공사비산출내역"/>
      <sheetName val="정의"/>
      <sheetName val="대구은행"/>
      <sheetName val="견적갑지"/>
      <sheetName val="물량내역"/>
      <sheetName val="GT 1050x650"/>
      <sheetName val="플랜트 설치"/>
      <sheetName val="매원개착터널총괄"/>
      <sheetName val="분전반계산서(석관)"/>
      <sheetName val="woo(mac)"/>
      <sheetName val="설치조서"/>
      <sheetName val="배수공집계표"/>
      <sheetName val="예정공정표"/>
      <sheetName val="INPUTDATA"/>
      <sheetName val="기초수량자료"/>
      <sheetName val="2000노임기준"/>
      <sheetName val="총정리"/>
      <sheetName val="종배수단위_CON기초"/>
      <sheetName val="참여현황 (직원)"/>
      <sheetName val="산출3-동력"/>
      <sheetName val="산출4-전등"/>
      <sheetName val="운임료"/>
      <sheetName val="배수관산출"/>
      <sheetName val="아파트"/>
      <sheetName val="부대시설"/>
      <sheetName val="포장집계"/>
      <sheetName val="포장연장"/>
      <sheetName val="설계개요"/>
      <sheetName val="지급자재"/>
      <sheetName val="공사요율"/>
      <sheetName val="식생블럭단위수량"/>
      <sheetName val="토목검측서"/>
      <sheetName val="준공조서갑지"/>
      <sheetName val="자재단가_사급"/>
      <sheetName val="중기적산목록"/>
      <sheetName val="제경비"/>
      <sheetName val="입력(K0)"/>
      <sheetName val="장비"/>
      <sheetName val="토공"/>
      <sheetName val="견적1"/>
      <sheetName val="대3류 "/>
      <sheetName val="0226"/>
      <sheetName val="터널조도"/>
      <sheetName val="001"/>
      <sheetName val="ITEM"/>
      <sheetName val="ilch"/>
      <sheetName val="Sheet4"/>
      <sheetName val="2F 회의실견적(5_14 일대)"/>
      <sheetName val="을"/>
      <sheetName val="토공(우물통,기타) "/>
      <sheetName val="Y-WORK"/>
      <sheetName val="공통가설"/>
      <sheetName val="1-1"/>
      <sheetName val="DHEQSUPT"/>
      <sheetName val="(X)품셈집계"/>
      <sheetName val="산출2-전력"/>
      <sheetName val="산출9-TRAY"/>
      <sheetName val="3-구교-오리지날"/>
      <sheetName val="단가산출1"/>
      <sheetName val="연동내역"/>
      <sheetName val="건설성적"/>
      <sheetName val="식재"/>
      <sheetName val="시설물"/>
      <sheetName val="식재출력용"/>
      <sheetName val="유지관리"/>
      <sheetName val="설계"/>
      <sheetName val="내역서(도급)"/>
      <sheetName val="계수시트"/>
      <sheetName val="제잡비"/>
      <sheetName val="단가조사"/>
      <sheetName val="BS2"/>
      <sheetName val="1.견적보고서"/>
      <sheetName val="날개벽"/>
      <sheetName val="지점별강우량"/>
      <sheetName val="노임자재단가"/>
      <sheetName val="현장경비"/>
      <sheetName val="학습율"/>
      <sheetName val="PL단가산정"/>
      <sheetName val="그림"/>
      <sheetName val="그림2"/>
      <sheetName val="교대철근집계"/>
      <sheetName val="지수"/>
      <sheetName val="건축공사"/>
      <sheetName val="1~9 하중계산"/>
      <sheetName val="주공 갑지"/>
      <sheetName val="진주방향"/>
      <sheetName val="일위대가(가설)"/>
      <sheetName val="노임단가표"/>
      <sheetName val="예총"/>
      <sheetName val="Bldg Brkdown"/>
      <sheetName val="잡비계산"/>
      <sheetName val="우각부보강"/>
      <sheetName val="건축집계"/>
      <sheetName val="본문"/>
      <sheetName val="참조"/>
      <sheetName val="2.대외공문"/>
      <sheetName val="노임DB"/>
      <sheetName val="간접"/>
      <sheetName val="1.토공"/>
      <sheetName val="거래처등록"/>
      <sheetName val="참고자료"/>
      <sheetName val="검사원"/>
      <sheetName val="간이(갑)"/>
      <sheetName val="TOTAL_BOQ"/>
      <sheetName val="설계서(동안동)"/>
      <sheetName val="을지"/>
      <sheetName val="단가비교표"/>
      <sheetName val="전등수량산출"/>
      <sheetName val="산출서-1"/>
      <sheetName val="산출서-수식"/>
      <sheetName val="산출3-유도등"/>
      <sheetName val="산출2-동력"/>
      <sheetName val="산출2-피뢰침"/>
      <sheetName val="준검 내역서"/>
      <sheetName val="기초자료"/>
      <sheetName val="경율산정.XLS"/>
      <sheetName val="4)유동표"/>
      <sheetName val="설계예산서"/>
      <sheetName val="3.하중산정4.지지력"/>
      <sheetName val="포장공집계"/>
      <sheetName val="주요자재집계"/>
      <sheetName val="8_PILE__(돌출)"/>
      <sheetName val="EQUIP_LIST"/>
      <sheetName val="BOX(1_5X1_5)"/>
      <sheetName val="7_PILE__(돌출)"/>
      <sheetName val="공사비_증감_내역서"/>
      <sheetName val="실행내역(10_13)"/>
      <sheetName val="출력"/>
      <sheetName val="근로자명단"/>
      <sheetName val="PIER토수량"/>
      <sheetName val="RDP2"/>
      <sheetName val="BOQ"/>
      <sheetName val="금액"/>
      <sheetName val="공량산출서"/>
      <sheetName val="단가(자재)"/>
      <sheetName val="단가(노임)"/>
      <sheetName val="기초목록"/>
      <sheetName val="단위중량"/>
      <sheetName val="건설사업관리 공제요율"/>
      <sheetName val="건설공사 감리원 배치기준"/>
      <sheetName val="책임감리 공제요율"/>
      <sheetName val="01노임적용기준"/>
      <sheetName val="소방"/>
      <sheetName val="가로등"/>
      <sheetName val="재료집계표"/>
      <sheetName val="시설국장자료"/>
      <sheetName val="소요자재명세서"/>
      <sheetName val="5사남"/>
      <sheetName val="단가목록"/>
      <sheetName val="산정표"/>
      <sheetName val="15)VE제안서(유형1)"/>
      <sheetName val="12)아이디어 목록 및 개략평가"/>
      <sheetName val="11)VE 예비검토서"/>
      <sheetName val="15-3)VE제안서(가치향상 등)"/>
      <sheetName val="15-2)VE제안서(유형3)"/>
      <sheetName val="단위집계표"/>
      <sheetName val="직재"/>
      <sheetName val="재집"/>
      <sheetName val="토사(PE)"/>
      <sheetName val="노임단가(직종번호 순)"/>
      <sheetName val="참조자료"/>
      <sheetName val="단위량당중기"/>
      <sheetName val="BSD (2)"/>
      <sheetName val="1호맨홀토공"/>
      <sheetName val="설계내역"/>
      <sheetName val="상부수량"/>
      <sheetName val="산출집계표"/>
      <sheetName val="교대"/>
      <sheetName val="기초수량산출서"/>
      <sheetName val=""/>
      <sheetName val="기계경비산출기준"/>
      <sheetName val="기계경비목록"/>
      <sheetName val="건설기계가격1"/>
      <sheetName val="회사기초자료"/>
      <sheetName val="가시설단위수량"/>
      <sheetName val="01 Summary"/>
      <sheetName val="CW,HW,NW"/>
      <sheetName val="SAN"/>
      <sheetName val="03 Rev.Log"/>
      <sheetName val="설비(제출)"/>
      <sheetName val="자단"/>
      <sheetName val="48일위"/>
      <sheetName val="48수량"/>
      <sheetName val="22수량"/>
      <sheetName val="49일위"/>
      <sheetName val="22일위"/>
      <sheetName val="49수량"/>
      <sheetName val="대창토공"/>
      <sheetName val="노무비계"/>
      <sheetName val="설계내역2"/>
      <sheetName val="단가산출서 (2)"/>
      <sheetName val="단가산출서"/>
      <sheetName val="내역(포장)"/>
      <sheetName val="가시설(TYPE-A)"/>
      <sheetName val="포장수량"/>
      <sheetName val="Sheet17"/>
      <sheetName val="수지예산"/>
      <sheetName val="천방교접속"/>
      <sheetName val="CTEMCOST"/>
      <sheetName val="횡배수관수량집계"/>
      <sheetName val="횡배수관기초"/>
      <sheetName val="7월천안현장 집계표"/>
      <sheetName val="장비.자재"/>
      <sheetName val="장비명세서"/>
      <sheetName val=" 노무집계"/>
      <sheetName val="일용노무비"/>
      <sheetName val="NN"/>
      <sheetName val="4.2.1 마루높이 검토"/>
      <sheetName val="약품공급2"/>
      <sheetName val="공사비"/>
      <sheetName val="일반수량산출"/>
      <sheetName val="수량산출서-2"/>
      <sheetName val="산업"/>
      <sheetName val="식재(예송)"/>
      <sheetName val="2.재료비"/>
      <sheetName val="12.보오링"/>
      <sheetName val="18.공내수압탄성자연"/>
      <sheetName val="제원입력"/>
      <sheetName val="1호맨홀수량산출"/>
      <sheetName val="친환경주택"/>
      <sheetName val="음료실행"/>
      <sheetName val="동일대내"/>
      <sheetName val="구역화물"/>
      <sheetName val="건설기계가격"/>
      <sheetName val="수량집계"/>
      <sheetName val="신당동집계표"/>
      <sheetName val="마산방향철근집계"/>
      <sheetName val="마산방향"/>
      <sheetName val="결재란"/>
      <sheetName val="토공구역구분(출력안함)"/>
      <sheetName val="간지02)"/>
      <sheetName val="직접구매"/>
      <sheetName val="간지03 )"/>
      <sheetName val="주요자재xxxxxx"/>
      <sheetName val="1.레미콘"/>
      <sheetName val="2.관집계"/>
      <sheetName val="3.제수밸브"/>
      <sheetName val="4.각종주철제"/>
      <sheetName val="5.유량계"/>
      <sheetName val="1.골재집계"/>
      <sheetName val="2.철근집계"/>
      <sheetName val="3.관세척"/>
      <sheetName val="4.분기관"/>
      <sheetName val="간지04)"/>
      <sheetName val="총괄자재집계표"/>
      <sheetName val="간지05)"/>
      <sheetName val="상수공 토공집계표"/>
      <sheetName val="우수공자재집계표"/>
      <sheetName val="시모자"/>
      <sheetName val="설직재-1"/>
      <sheetName val="매인"/>
      <sheetName val="용산1(해보)"/>
      <sheetName val="1_설계조건"/>
      <sheetName val="3련_BOX"/>
      <sheetName val="2-1__경관조명_내역총괄표"/>
      <sheetName val="단가_및_재료비"/>
      <sheetName val="4_2유효폭의_계산"/>
      <sheetName val="AS포장복구_"/>
      <sheetName val="개별직종노임단가(2003_9)"/>
      <sheetName val="총_원가계산"/>
      <sheetName val="Sheet1_(2)"/>
      <sheetName val="기존건물_깨기원단위"/>
      <sheetName val="철근량_산정"/>
      <sheetName val="사__업__비__수__지__예__산__서"/>
      <sheetName val="환경기계공정표_(3)"/>
      <sheetName val="각사별공사비분개_"/>
      <sheetName val="슬래브_-연속(3경간)"/>
      <sheetName val="노임단가_(2)"/>
      <sheetName val="참여현황_(직원)"/>
      <sheetName val="노_표-조"/>
      <sheetName val="2F_회의실견적(5_14_일대)"/>
      <sheetName val="토공(우물통,기타)_"/>
      <sheetName val="대3류_"/>
      <sheetName val="내역-_CCTV"/>
      <sheetName val="건설사업관리_공제요율"/>
      <sheetName val="건설공사_감리원_배치기준"/>
      <sheetName val="책임감리_공제요율"/>
      <sheetName val="1~9_하중계산"/>
      <sheetName val="단가산출서_(2)"/>
      <sheetName val="2.견적조건 정보"/>
      <sheetName val="공간분류체계"/>
      <sheetName val="부위별항목"/>
      <sheetName val="영향요인"/>
      <sheetName val="자재목록"/>
      <sheetName val="노임목록"/>
      <sheetName val="궤도연장(종합)"/>
      <sheetName val="궤도연장(2단계)"/>
      <sheetName val="궤도연장(1단계)"/>
      <sheetName val="궤도부설연장1단계"/>
      <sheetName val="슬래브일반(포항방향 B=12.3m)"/>
      <sheetName val="자재 집계표"/>
      <sheetName val="산출금액내역"/>
      <sheetName val="수량산출(음암)"/>
      <sheetName val="결재갑지"/>
      <sheetName val="직접비"/>
      <sheetName val="c_balju"/>
      <sheetName val="base"/>
      <sheetName val="계획금액"/>
      <sheetName val="분석대장"/>
      <sheetName val="6.7현장운영"/>
      <sheetName val="설명"/>
      <sheetName val="시행후면적"/>
      <sheetName val="준검_내역서"/>
      <sheetName val="12)아이디어_목록_및_개략평가"/>
      <sheetName val="11)VE_예비검토서"/>
      <sheetName val="15-3)VE제안서(가치향상_등)"/>
      <sheetName val="부대공수량산출"/>
      <sheetName val="b_balju"/>
      <sheetName val="산근cad용"/>
      <sheetName val="산근(계단)"/>
      <sheetName val="공문"/>
      <sheetName val="Lr"/>
      <sheetName val="5정거장"/>
      <sheetName val="1-3길내기"/>
      <sheetName val="판매시설"/>
      <sheetName val="주차구획선수량"/>
      <sheetName val="설계조건"/>
      <sheetName val="보고서"/>
      <sheetName val="00임금"/>
      <sheetName val="단가표"/>
      <sheetName val="도급예산내역서봉투"/>
      <sheetName val="설계산출표지"/>
      <sheetName val="을부담운반비"/>
      <sheetName val="설계산출기초"/>
      <sheetName val="운반비산출"/>
      <sheetName val="기둥(원형)"/>
      <sheetName val="현장관리비 산출내역"/>
      <sheetName val="산출근거(9)"/>
      <sheetName val="중기목록"/>
      <sheetName val="중기가격"/>
      <sheetName val="신고분기설정참고"/>
      <sheetName val="거래처자료등록"/>
      <sheetName val="순공사비"/>
      <sheetName val="신공항A-9(원가수정)"/>
      <sheetName val="대치판정"/>
      <sheetName val="중기비"/>
      <sheetName val="UNIT"/>
      <sheetName val="절단표"/>
      <sheetName val="97(US,EP,PCT,KR)"/>
      <sheetName val="단위목록"/>
      <sheetName val="일위대가목록"/>
      <sheetName val="cal"/>
      <sheetName val="블록(들고리8개)"/>
      <sheetName val="부가세별도"/>
      <sheetName val="업체자료"/>
      <sheetName val="입력용"/>
      <sheetName val="입력용집계"/>
      <sheetName val="SP-B1"/>
      <sheetName val="자재단가비교표"/>
      <sheetName val="GT_1050x650"/>
      <sheetName val="1_토공"/>
      <sheetName val="1.일위대가"/>
      <sheetName val="단가조사표(노무비)"/>
      <sheetName val="결재"/>
      <sheetName val="FAB计算式"/>
      <sheetName val="CUB结算式"/>
      <sheetName val="FAB B01计算式"/>
      <sheetName val="室外计算式"/>
      <sheetName val="PROCURE"/>
      <sheetName val="5.물량산출서"/>
      <sheetName val="돌담교_상부수량2"/>
      <sheetName val="내역서1999_8최종1"/>
      <sheetName val="2_토목공사1"/>
      <sheetName val="3BL공동구_수량1"/>
      <sheetName val="8_석축단위(H=1_5M)1"/>
      <sheetName val="2_가정단면1"/>
      <sheetName val="6PILE__(돌출)1"/>
      <sheetName val="_상부공통집계(총괄)1"/>
      <sheetName val="주공_갑지"/>
      <sheetName val="경율산정_XLS"/>
      <sheetName val="2_대외공문"/>
      <sheetName val="Bldg_Brkdown"/>
      <sheetName val="건설기계"/>
      <sheetName val="단가산출"/>
      <sheetName val="산림조사비"/>
      <sheetName val="요율표"/>
      <sheetName val="EQT-ESTN"/>
      <sheetName val="기초코드"/>
      <sheetName val="식재일위대가"/>
      <sheetName val="폐기물발생(처리)내역-1"/>
      <sheetName val="빙축열"/>
      <sheetName val="C1.공사개요"/>
      <sheetName val="A1.스케쥴"/>
      <sheetName val="부안일위"/>
      <sheetName val="중기조종사 단위단가"/>
      <sheetName val="junggi"/>
      <sheetName val="코드"/>
      <sheetName val="지장물조서"/>
      <sheetName val="수목조서 "/>
      <sheetName val="제수,우수,통신,소화전물건조서"/>
      <sheetName val="한전주물건조서"/>
      <sheetName val="지장물적용유무"/>
      <sheetName val="개인토지"/>
      <sheetName val="스케즐"/>
      <sheetName val="수안보-MBR1"/>
      <sheetName val="산출3-전등"/>
      <sheetName val="산출4-조명제어"/>
      <sheetName val="산출5-전열"/>
      <sheetName val="산출7-유도등"/>
      <sheetName val="현장관리비"/>
      <sheetName val="물량표"/>
      <sheetName val="공사비집계"/>
      <sheetName val="코스모공장 (어음)"/>
      <sheetName val="C3"/>
      <sheetName val="인건비"/>
      <sheetName val="예가표"/>
      <sheetName val="00000"/>
      <sheetName val="nys"/>
      <sheetName val="판매.DAT"/>
      <sheetName val="총괄내역서(도급)"/>
      <sheetName val="전도금정산집계"/>
      <sheetName val="은행코드"/>
      <sheetName val="노임단가(직종번호_순)"/>
      <sheetName val="STEEL BOX 단면설계(SEC.8)"/>
      <sheetName val="시중노임"/>
      <sheetName val="1차 내역서"/>
      <sheetName val="L형집계"/>
      <sheetName val="부대tu"/>
      <sheetName val="연결임시"/>
      <sheetName val="수목일위"/>
      <sheetName val="수목데이타"/>
      <sheetName val="수리결과"/>
      <sheetName val="추가예산"/>
      <sheetName val="1호맨홀자연토공"/>
      <sheetName val="암센터"/>
      <sheetName val="J直材4"/>
      <sheetName val="4.고용보험"/>
      <sheetName val="12CGOU"/>
      <sheetName val="구체단위"/>
      <sheetName val="특수선일위대가"/>
      <sheetName val="TYPE-A"/>
      <sheetName val="단면 (2)"/>
      <sheetName val="토지조서"/>
      <sheetName val="침하계"/>
      <sheetName val="IMF Code"/>
      <sheetName val="Gia VLNCMTC"/>
      <sheetName val="Cst Pkg-Eden"/>
      <sheetName val="WT-LIST"/>
      <sheetName val="G2설비도급"/>
      <sheetName val="월별수입"/>
      <sheetName val="기준비용"/>
      <sheetName val="k2 foundation"/>
      <sheetName val="노면표시1"/>
      <sheetName val="VALUATESheet13"/>
      <sheetName val="내역서_제출1"/>
      <sheetName val="공사비_증감_내역서1"/>
      <sheetName val="8_PILE__(돌출)1"/>
      <sheetName val="7_PILE__(돌출)1"/>
      <sheetName val="Sheet1_(2)1"/>
      <sheetName val="BOX(1_5X1_5)1"/>
      <sheetName val="1_설계조건1"/>
      <sheetName val="2-1__경관조명_내역총괄표1"/>
      <sheetName val="설명서_1"/>
      <sheetName val="AS포장복구_1"/>
      <sheetName val="실행내역(10_13)1"/>
      <sheetName val="단가_및_재료비1"/>
      <sheetName val="개별직종노임단가(2003_9)1"/>
      <sheetName val="3련_BOX1"/>
      <sheetName val="EQUIP_LIST1"/>
      <sheetName val="기존건물_깨기원단위1"/>
      <sheetName val="철근량_산정1"/>
      <sheetName val="환경기계공정표_(3)1"/>
      <sheetName val="사__업__비__수__지__예__산__서1"/>
      <sheetName val="노_표-조1"/>
      <sheetName val="4_2유효폭의_계산1"/>
      <sheetName val="내역-_CCTV1"/>
      <sheetName val="각사별공사비분개_1"/>
      <sheetName val="슬래브_-연속(3경간)1"/>
      <sheetName val="노임단가_(2)1"/>
      <sheetName val="총_원가계산1"/>
      <sheetName val="참여현황_(직원)1"/>
      <sheetName val="2F_회의실견적(5_14_일대)1"/>
      <sheetName val="토공(우물통,기타)_1"/>
      <sheetName val="대3류_1"/>
      <sheetName val="1~9_하중계산1"/>
      <sheetName val="1_견적보고서"/>
      <sheetName val="BSD_(2)"/>
      <sheetName val="건설사업관리_공제요율1"/>
      <sheetName val="건설공사_감리원_배치기준1"/>
      <sheetName val="책임감리_공제요율1"/>
      <sheetName val="단가산출서_(2)1"/>
      <sheetName val="3_하중산정4_지지력"/>
      <sheetName val="플랜트_설치"/>
      <sheetName val="01_Summary"/>
      <sheetName val="03_Rev_Log"/>
      <sheetName val="4_2_1_마루높이_검토"/>
      <sheetName val="FAB_B01计算式"/>
      <sheetName val="5_물량산출서"/>
      <sheetName val="7월천안현장_집계표"/>
      <sheetName val="장비_자재"/>
      <sheetName val="_노무집계"/>
      <sheetName val="간지03_)"/>
      <sheetName val="1_레미콘"/>
      <sheetName val="2_관집계"/>
      <sheetName val="3_제수밸브"/>
      <sheetName val="4_각종주철제"/>
      <sheetName val="5_유량계"/>
      <sheetName val="1_골재집계"/>
      <sheetName val="2_철근집계"/>
      <sheetName val="3_관세척"/>
      <sheetName val="4_분기관"/>
      <sheetName val="상수공_토공집계표"/>
      <sheetName val="2_재료비"/>
      <sheetName val="12_보오링"/>
      <sheetName val="18_공내수압탄성자연"/>
      <sheetName val="2_견적조건_정보"/>
      <sheetName val="슬래브일반(포항방향_B=12_3m)"/>
      <sheetName val="자재_집계표"/>
      <sheetName val="6_7현장운영"/>
      <sheetName val="견적(02.07)"/>
      <sheetName val="__HAIWOOK_____hb___1__________2"/>
      <sheetName val="수로단위수량"/>
      <sheetName val="Module1"/>
      <sheetName val="Module2"/>
      <sheetName val="Module3"/>
      <sheetName val="Module4"/>
      <sheetName val="Module5"/>
      <sheetName val="Module6"/>
      <sheetName val="Module8"/>
      <sheetName val="Module9"/>
      <sheetName val="Module7"/>
      <sheetName val="Module11"/>
      <sheetName val="방음벽 기초 일반수량"/>
      <sheetName val="I.설계조건"/>
      <sheetName val="BQ"/>
      <sheetName val="WORK"/>
      <sheetName val="기계내역"/>
      <sheetName val="단면(RW1)"/>
      <sheetName val="전기일위대가"/>
      <sheetName val="시설물일위"/>
      <sheetName val="날개벽(TYPE3)"/>
      <sheetName val="비교표"/>
      <sheetName val="YES"/>
      <sheetName val="A-4"/>
      <sheetName val="맨홀수량집계"/>
      <sheetName val="경비2내역"/>
      <sheetName val="토공계산서(부체도로)"/>
      <sheetName val="DATA1"/>
      <sheetName val="IMP(MAIN)"/>
      <sheetName val="IMP (REACTOR)"/>
      <sheetName val="현장관리비내역서"/>
      <sheetName val="오산갈곳"/>
      <sheetName val="안정계산"/>
      <sheetName val="단면검토"/>
      <sheetName val="보차도경계석"/>
      <sheetName val="단가산출집계"/>
      <sheetName val="BLOCK(1)"/>
      <sheetName val="포장복구집계"/>
      <sheetName val="SORCE1"/>
      <sheetName val="XXXXXX"/>
      <sheetName val="1.수변전설비공사"/>
      <sheetName val="2. 동력설비 공사"/>
      <sheetName val="3. 조명설비공사"/>
      <sheetName val="4. 접지설비공사"/>
      <sheetName val="5. 통신설비 공사"/>
      <sheetName val="6. 전기방식설비공사"/>
      <sheetName val="6.전기방식 설비공사(2)"/>
      <sheetName val="7.방호설비공사"/>
      <sheetName val="8.가설전기공사"/>
      <sheetName val="점수계산1-2"/>
      <sheetName val="STORAGE"/>
      <sheetName val="가로등내역서"/>
      <sheetName val="2000.11월설계내역"/>
      <sheetName val="조명율표"/>
      <sheetName val="전선 및 전선관"/>
      <sheetName val="내역서2안"/>
      <sheetName val="소야공정계획표"/>
      <sheetName val="특별교실"/>
      <sheetName val="기숙사"/>
      <sheetName val="화장실"/>
      <sheetName val="총집계-1"/>
      <sheetName val="총집계-2"/>
      <sheetName val="원가-1"/>
      <sheetName val="원가-2"/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복구량산정 및 전용회선 사용"/>
      <sheetName val="호계"/>
      <sheetName val="제암"/>
      <sheetName val="월마트"/>
      <sheetName val="월드컵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변경사유"/>
      <sheetName val="가옥조명원가계"/>
      <sheetName val="가옥조명내역서"/>
      <sheetName val="산출집계"/>
      <sheetName val="산출근거서"/>
      <sheetName val="신규품목"/>
      <sheetName val="수량표지"/>
      <sheetName val="공구손료"/>
      <sheetName val="4월 실적추정(건축+토목)"/>
      <sheetName val="4월 실적추정(건축)"/>
      <sheetName val="내역(설계)"/>
      <sheetName val="부대공사비"/>
      <sheetName val="현장관리비집계표"/>
      <sheetName val="봉양~조차장간고하개명(신설)"/>
      <sheetName val="주상도"/>
      <sheetName val="하조서"/>
      <sheetName val="보증수수료산출"/>
      <sheetName val="1.수인터널"/>
      <sheetName val="수목데이타 "/>
      <sheetName val="변압기 및 발전기 용량"/>
      <sheetName val="JUCK"/>
      <sheetName val="본선차로수량집계표"/>
      <sheetName val="일반공사"/>
      <sheetName val="일위대가(목록)"/>
      <sheetName val="참고"/>
      <sheetName val="- INFORMATION -"/>
      <sheetName val="예산변경사항"/>
      <sheetName val="총내역서"/>
      <sheetName val="관급내역서"/>
      <sheetName val="이전비내역서"/>
      <sheetName val="물량"/>
      <sheetName val="배선설계"/>
      <sheetName val="부하계산"/>
      <sheetName val="기초산출서"/>
      <sheetName val="장비단가산출"/>
      <sheetName val="t형"/>
      <sheetName val="VXXXX"/>
      <sheetName val="VXXXXX"/>
      <sheetName val="1.수변전설비"/>
      <sheetName val="2.전력간선"/>
      <sheetName val="3.동력"/>
      <sheetName val="4.전등"/>
      <sheetName val="5.전열"/>
      <sheetName val="6.약전"/>
      <sheetName val="7.소방"/>
      <sheetName val="8.방송"/>
      <sheetName val="9.조명제어"/>
      <sheetName val="10.철거공사"/>
      <sheetName val="남양시작동자105노65기1.3화1.2"/>
      <sheetName val="직노"/>
      <sheetName val="실행내역"/>
      <sheetName val="200"/>
      <sheetName val="타공종이기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수입"/>
      <sheetName val="조건표"/>
      <sheetName val="JJ"/>
      <sheetName val="설 계"/>
      <sheetName val="ASP포장"/>
      <sheetName val="내역서(전기)"/>
      <sheetName val="단가산출서(기계)"/>
      <sheetName val="표지 (2)"/>
      <sheetName val="에너지동"/>
      <sheetName val="연습"/>
      <sheetName val="MOTOR"/>
      <sheetName val="부하계산서"/>
      <sheetName val="견적조건"/>
      <sheetName val="견적조건(을지)"/>
      <sheetName val="예정(3)"/>
      <sheetName val="동원(3)"/>
      <sheetName val="1.설계기준"/>
      <sheetName val="현황CODE"/>
      <sheetName val="손익현황"/>
      <sheetName val="3차설계"/>
      <sheetName val="주형"/>
      <sheetName val="옹벽"/>
      <sheetName val="3.바닥판설계"/>
      <sheetName val="REACTION(USD지진시)"/>
      <sheetName val="안정검토"/>
      <sheetName val="REACTION(USE평시)"/>
      <sheetName val="일위대가표 (2)"/>
      <sheetName val="Testing"/>
      <sheetName val="IP좌표"/>
      <sheetName val="단면가정"/>
      <sheetName val="토목내역"/>
      <sheetName val="D-3503"/>
      <sheetName val="계화배수"/>
      <sheetName val="물량산출근거"/>
      <sheetName val="부재력정리"/>
      <sheetName val="노원열병합  건축공사기성내역서"/>
      <sheetName val="NEYOK"/>
      <sheetName val="Macro(전선)"/>
      <sheetName val="NOMUBI"/>
      <sheetName val="계산근거"/>
      <sheetName val="품의서"/>
      <sheetName val="물가자료"/>
      <sheetName val="SG"/>
      <sheetName val="전신환매도율"/>
      <sheetName val="EACT10"/>
      <sheetName val="원가계산서 (총괄)"/>
      <sheetName val="원가계산서 (건축)"/>
      <sheetName val="(총괄집계)"/>
      <sheetName val="방음벽기초(H=4m)"/>
      <sheetName val="단위세대"/>
      <sheetName val="일용노임단가"/>
      <sheetName val="가설공사내역"/>
      <sheetName val="401"/>
      <sheetName val="지장물C"/>
      <sheetName val="General Data"/>
      <sheetName val="전압강하계산"/>
      <sheetName val="차도조도계산"/>
      <sheetName val="월선수금"/>
      <sheetName val="TABLE"/>
      <sheetName val="전체"/>
      <sheetName val="설산1.나"/>
      <sheetName val="본사S"/>
      <sheetName val="연령현황"/>
      <sheetName val="Site Expenses"/>
      <sheetName val="자재단가표"/>
      <sheetName val="간선계산"/>
      <sheetName val="1.전차선조정"/>
      <sheetName val="2.조가선조정"/>
      <sheetName val="3.급전선신설"/>
      <sheetName val="4.급전선철거"/>
      <sheetName val="5.고배선철거"/>
      <sheetName val="6.고압케이블신설"/>
      <sheetName val="7.비절연선조정"/>
      <sheetName val="8.가동브래키트이설"/>
      <sheetName val="9.H형강주신설(9m)"/>
      <sheetName val="10.강관주신설(9m)"/>
      <sheetName val="11.H강주철거(11m)"/>
      <sheetName val="11.H형강기초"/>
      <sheetName val="13.강관주기초"/>
      <sheetName val="14.장력조정장치신설"/>
      <sheetName val="15.장력조정장치철거   "/>
      <sheetName val="16.콘주철거(9m)"/>
      <sheetName val="17.지선신설(보통)"/>
      <sheetName val="18.지선신설(v형)"/>
      <sheetName val="19.지선철거"/>
      <sheetName val="20.기중개폐기신설"/>
      <sheetName val="대구실행"/>
      <sheetName val="Baby일위대가"/>
      <sheetName val="0.집계"/>
      <sheetName val="가로등부표"/>
      <sheetName val="총계"/>
      <sheetName val="매립"/>
      <sheetName val="조도계산서 (도서)"/>
      <sheetName val="LOPCALC"/>
      <sheetName val="재료"/>
      <sheetName val="제경비율"/>
      <sheetName val="MAIN_TABLE"/>
      <sheetName val="입찰보고"/>
      <sheetName val="1차설계변경내역"/>
      <sheetName val="수주현황2월"/>
      <sheetName val="토공유동표"/>
      <sheetName val="XL4Poppy"/>
      <sheetName val="요율"/>
      <sheetName val="아산추가1220"/>
      <sheetName val="당초"/>
      <sheetName val="3-1.CB"/>
      <sheetName val="98지급계획"/>
      <sheetName val="본공사"/>
      <sheetName val="DANGA"/>
      <sheetName val="실행내역서"/>
      <sheetName val="BID-도로"/>
      <sheetName val="내력서"/>
      <sheetName val="90.03실행 "/>
      <sheetName val="3.공통공사대비"/>
      <sheetName val="Æ¯º°±³½Ç"/>
      <sheetName val="±â¼÷»ç"/>
      <sheetName val="È­Àå½Ç"/>
      <sheetName val="ÃÑÁý°è-1"/>
      <sheetName val="ÃÑÁý°è-2"/>
      <sheetName val="¿ø°¡-1"/>
      <sheetName val="¿ø°¡-2"/>
      <sheetName val="ÃÑ¹°·®Ç¥"/>
      <sheetName val="Á¤»ê¹°·®Ç¥"/>
      <sheetName val="Á¤»ê¼¼ºÎ¹°·®1Â÷ºÐ½ÇÀû"/>
      <sheetName val="Á¤»êº¹±¸·®"/>
      <sheetName val="ÀÏÀ§´ë°¡Ç¥(1)"/>
      <sheetName val="ÀÏÀ§´ë°¡Ç¥(2)"/>
      <sheetName val="ÀÚÀç´Ü°¡ºñ±³Ç¥"/>
      <sheetName val="º¹±¸·®»êÁ¤ ¹× Àü¿ëÈ¸¼± »ç¿ë"/>
      <sheetName val="³ëÀÓ´Ü°¡"/>
      <sheetName val="±â¾È"/>
      <sheetName val="°©Áö"/>
      <sheetName val="°ßÀû¼­"/>
      <sheetName val="³»¿ª¼­"/>
      <sheetName val="Ç¥Áö"/>
      <sheetName val="º¯°æ»çÀ¯"/>
      <sheetName val="°¡¿ÁÁ¶¸í¿ø°¡°è"/>
      <sheetName val="°¡¿ÁÁ¶¸í³»¿ª¼­"/>
      <sheetName val="»êÃâÁý°è"/>
      <sheetName val="»êÃâ±Ù°Å¼­"/>
      <sheetName val="½Å±ÔÇ°¸ñ"/>
      <sheetName val="¼ö·®Ç¥Áö"/>
      <sheetName val="°ø±¸¼Õ·á"/>
      <sheetName val="4¿ù ½ÇÀûÃßÁ¤(°ÇÃà+Åä¸ñ)"/>
      <sheetName val="4¿ù ½ÇÀûÃßÁ¤(°ÇÃà)"/>
      <sheetName val="È£°è"/>
      <sheetName val="Á¦¾Ï"/>
      <sheetName val="¿ù¸¶Æ®"/>
      <sheetName val="¿ùµåÄÅ"/>
      <sheetName val="ÀÏ¹Ý°ø»ç"/>
      <sheetName val="ÀÏÀ§´ë°¡"/>
      <sheetName val="소요자재"/>
      <sheetName val="노무산출서"/>
      <sheetName val="ETC"/>
      <sheetName val="¼³°è¿¹»ê¼­"/>
      <sheetName val="¼ö·®Áý°è"/>
      <sheetName val="ÃÑ°ý"/>
      <sheetName val="Åä¸ñ"/>
      <sheetName val="°¡·Îµî³»¿ª¼­"/>
      <sheetName val="¼ö·®»êÃâ¼­"/>
      <sheetName val="2000.11¿ù¼³°è³»¿ª"/>
      <sheetName val="´Ü°¡"/>
      <sheetName val="ÃÑ°ýÇ¥"/>
      <sheetName val="¸»¶ÒÁöÁö·Â»êÁ¤"/>
      <sheetName val="ÅÍÆÄ±â¹×Àç·á"/>
      <sheetName val="Áý°èÇ¥"/>
      <sheetName val="¼ö·®»êÃâ"/>
      <sheetName val="Àü¼± ¹× Àü¼±°ü"/>
      <sheetName val="½ÇÇàÃ¶°­ÇÏµµ"/>
      <sheetName val="³»¿ª¼­2¾È"/>
      <sheetName val="Á¶¸íÀ²Ç¥"/>
      <sheetName val="6È£±â"/>
      <sheetName val="´Ü°¡»êÃâ"/>
      <sheetName val="¼Ò¾ß°øÁ¤°èÈ¹Ç¥"/>
      <sheetName val="ÀÔÂû¾È"/>
      <sheetName val="ÇÏÁ¶¼­"/>
      <sheetName val="³»¿ª"/>
      <sheetName val="º¸Áõ¼ö¼ö·á»êÃâ"/>
      <sheetName val="ÁØ°Ë ³»¿ª¼­"/>
      <sheetName val="ºÀ¾ç~Á¶Â÷Àå°£°íÇÏ°³¸í(½Å¼³)"/>
      <sheetName val="¼ö¸ñµ¥ÀÌÅ¸ "/>
      <sheetName val="º¯¾Ð±â ¹× ¹ßÀü±â ¿ë·®"/>
      <sheetName val="ASPÆ÷Àå"/>
      <sheetName val="±â°è°æºñ"/>
      <sheetName val="1.¼öÀÎÅÍ³Î"/>
      <sheetName val="¿¹»êº¯°æ»çÇ×"/>
      <sheetName val="기계경비시간당손료목록"/>
      <sheetName val="동력부하(도산)"/>
      <sheetName val="신우"/>
      <sheetName val="돌망태단위수량"/>
      <sheetName val="말뚝물량"/>
      <sheetName val="우수맨홀공제단위수량"/>
      <sheetName val="스톱로그내역"/>
      <sheetName val="공사원가계산서)"/>
      <sheetName val="내역집계표"/>
      <sheetName val="전기내역"/>
      <sheetName val="대가집계표"/>
      <sheetName val="대가전기"/>
      <sheetName val="자료"/>
      <sheetName val="집계표(관급)"/>
      <sheetName val="전기내역관급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외주대비-구조물"/>
      <sheetName val="외주대비 -석축"/>
      <sheetName val="외주대비-구조물 (2)"/>
      <sheetName val="견적표지 (3)"/>
      <sheetName val="정태현"/>
      <sheetName val="공구원가계산"/>
      <sheetName val="입찰결과(DATA)"/>
      <sheetName val="일위대가표(유단가)"/>
      <sheetName val="CABLE SIZE-3"/>
      <sheetName val="EQUIP-H"/>
      <sheetName val="하수급견적대비"/>
      <sheetName val="발주설계서(당초)"/>
      <sheetName val="일위대가 집계표"/>
      <sheetName val="9GNG운반"/>
      <sheetName val="횡배수관토공수량"/>
      <sheetName val="수문일1"/>
      <sheetName val="품셈TABLE"/>
      <sheetName val="제원.설계조건"/>
      <sheetName val="SLAB"/>
      <sheetName val="관람석제출"/>
      <sheetName val="소업1교"/>
      <sheetName val="가공비"/>
      <sheetName val="가설공사"/>
      <sheetName val="기초공"/>
      <sheetName val="96수출"/>
      <sheetName val="기자재비"/>
      <sheetName val="투자효율분석"/>
      <sheetName val="sum1 (2)"/>
      <sheetName val="DATA(BAC)"/>
      <sheetName val="단락전류-A"/>
      <sheetName val="DPRKMHDT"/>
      <sheetName val="공통부대비"/>
      <sheetName val="출력-내역서"/>
      <sheetName val="공통(20-91)"/>
      <sheetName val="SE-611"/>
      <sheetName val="단가표 "/>
      <sheetName val="분전함신설"/>
      <sheetName val="날개벽(TYPE1)"/>
      <sheetName val="견적서세부내용"/>
      <sheetName val="견적내용입력"/>
      <sheetName val="발신정보"/>
      <sheetName val="집1"/>
      <sheetName val="설계내역(2001)"/>
      <sheetName val="일반맨홀수량집계"/>
      <sheetName val="EUPDAT2"/>
      <sheetName val="주경기-오배수"/>
      <sheetName val="건축원가계산서"/>
      <sheetName val="공사비내역서"/>
      <sheetName val="공사비 내역 (가)"/>
      <sheetName val="내역서(총)"/>
      <sheetName val="토공(완충)"/>
      <sheetName val="횡배수관"/>
      <sheetName val="IMPEADENCE MAP 취수장"/>
      <sheetName val="TEL"/>
      <sheetName val="Top PO"/>
      <sheetName val="공종"/>
      <sheetName val="맨홀토공수량"/>
      <sheetName val="방송노임"/>
      <sheetName val="날개벽(좌,우=45도,75도)"/>
      <sheetName val="입찰견적보고서"/>
      <sheetName val="hvac내역서(제어동)"/>
      <sheetName val="모델링"/>
      <sheetName val="하중계산"/>
      <sheetName val="견적접수"/>
      <sheetName val="견적내역서"/>
      <sheetName val="mcc일위대가"/>
      <sheetName val="ITB COST"/>
      <sheetName val="원본"/>
      <sheetName val="2006기계경비산출표"/>
      <sheetName val="48전력선로일위"/>
      <sheetName val="총괄집계표"/>
      <sheetName val="고창터널(고창방향)"/>
      <sheetName val="제-노임"/>
      <sheetName val="제직재"/>
      <sheetName val="아파트기별"/>
      <sheetName val="공리일"/>
      <sheetName val="AILC004"/>
      <sheetName val="점검총괄"/>
      <sheetName val="20관리비율"/>
      <sheetName val="예산갑지"/>
      <sheetName val="토목원가계산서"/>
      <sheetName val="토목원가"/>
      <sheetName val="집계장"/>
      <sheetName val="제외공종"/>
      <sheetName val="기계원가계산서"/>
      <sheetName val="기계원가"/>
      <sheetName val="가설내역"/>
      <sheetName val="갑지(가로)"/>
      <sheetName val="표지목차간지"/>
      <sheetName val="예산조서-총괄"/>
      <sheetName val="예산조서-신공항1"/>
      <sheetName val="가설물"/>
      <sheetName val="K"/>
      <sheetName val="내역구성"/>
      <sheetName val="4원가"/>
      <sheetName val="임시급식"/>
      <sheetName val="옥외가스"/>
      <sheetName val="임시급식 (2)"/>
      <sheetName val="단가일람"/>
      <sheetName val="unit 4"/>
      <sheetName val="Summary Sheets"/>
      <sheetName val="일위목록-기"/>
      <sheetName val="6동"/>
      <sheetName val="부대공Ⅱ"/>
      <sheetName val="Chart1"/>
      <sheetName val="단위내역목록"/>
      <sheetName val="단위내역서"/>
      <sheetName val="원가(1)"/>
      <sheetName val="원가(2)"/>
      <sheetName val="간접1"/>
      <sheetName val="5.정산서"/>
      <sheetName val="1차증가원가계산"/>
      <sheetName val="통장출금액"/>
      <sheetName val="VA_code"/>
      <sheetName val="공종별원가계산"/>
      <sheetName val="말고개터널조명전압강하"/>
      <sheetName val="연결관산출조서"/>
      <sheetName val="외주"/>
      <sheetName val="BOX전기내역"/>
      <sheetName val="BASIC (2)"/>
      <sheetName val="간접비"/>
      <sheetName val="토량1-1"/>
      <sheetName val="참조-(1)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노무비 근거"/>
      <sheetName val="일집"/>
      <sheetName val="노무"/>
      <sheetName val="Proposal"/>
      <sheetName val="Tot-sum"/>
      <sheetName val="ATS단가"/>
      <sheetName val="내역(전체)"/>
      <sheetName val="design criteria"/>
      <sheetName val="plan&amp;section of foundation"/>
      <sheetName val="협조전"/>
      <sheetName val="노원열병합  건축렀こ렀䡟ԯ_x0000_缀"/>
      <sheetName val="노원열병합  건축렀䡟ԯ_x0000_缀_x0000__x0000_"/>
      <sheetName val="노원열병합  건축︀ᇕ԰_x0000_缀_x0000__x0000_"/>
      <sheetName val="노원열병합  건축ﻕᇕ԰_x0000_缀_x0000__x0000_"/>
      <sheetName val="차수"/>
      <sheetName val="2.노무비명세서(난간대)"/>
      <sheetName val="2.사진대지"/>
      <sheetName val=" 견적서"/>
      <sheetName val="(2)"/>
      <sheetName val="예산서"/>
      <sheetName val="3.사진대지"/>
      <sheetName val="설계기준 및 하중계산"/>
      <sheetName val="입력값"/>
      <sheetName val="22단가(철거)"/>
      <sheetName val="49단가"/>
      <sheetName val="49단가(철거)"/>
      <sheetName val="부표총괄"/>
      <sheetName val="8. 내진해석"/>
      <sheetName val="22단가"/>
      <sheetName val="9-1차이내역"/>
      <sheetName val="금액내역서"/>
      <sheetName val="AIR SHOWER(3인용)"/>
      <sheetName val="손익분석"/>
      <sheetName val="포장공"/>
      <sheetName val="가설건물"/>
      <sheetName val="품셈"/>
      <sheetName val="인건-측정"/>
      <sheetName val="적용공정"/>
      <sheetName val="금리계산"/>
      <sheetName val="우배수"/>
      <sheetName val="맨홀"/>
      <sheetName val="금호"/>
      <sheetName val="부하(성남)"/>
      <sheetName val="96보완계획7.12"/>
      <sheetName val="연부97-1"/>
      <sheetName val="갑지1"/>
      <sheetName val="49-119"/>
      <sheetName val="적용(기계)"/>
      <sheetName val="옹벽수량집계"/>
      <sheetName val="관로"/>
      <sheetName val="제수변수량"/>
      <sheetName val="공기변수량"/>
      <sheetName val="상수도토공집계표"/>
      <sheetName val="PO-BOQ"/>
      <sheetName val="일반수량총괄"/>
      <sheetName val="의왕내역"/>
      <sheetName val="입출재고현황 (2)"/>
      <sheetName val="변경비교-을"/>
      <sheetName val="인건비 "/>
      <sheetName val="공종별내역서"/>
      <sheetName val="중총괄"/>
      <sheetName val="소총괄"/>
      <sheetName val="사용내역"/>
      <sheetName val="안전세부"/>
      <sheetName val="총급여"/>
      <sheetName val="급여"/>
      <sheetName val="안전사진"/>
      <sheetName val="계좌"/>
      <sheetName val="사진"/>
      <sheetName val="작업일지"/>
      <sheetName val="계획"/>
      <sheetName val="계획세부"/>
      <sheetName val="사용내역서"/>
      <sheetName val="항목별내역서"/>
      <sheetName val="안전담당자"/>
      <sheetName val="유도원"/>
      <sheetName val="검사조서"/>
      <sheetName val="집계(총괄)"/>
      <sheetName val="구성비"/>
      <sheetName val="실적보고"/>
      <sheetName val="표준안전집계"/>
      <sheetName val="표준안전내역"/>
      <sheetName val="A갑지"/>
      <sheetName val="공정"/>
      <sheetName val="견"/>
      <sheetName val="보도경계블럭"/>
      <sheetName val="L형옹벽"/>
      <sheetName val="내부부하"/>
      <sheetName val="Mc1"/>
      <sheetName val="2000,9월 일위"/>
      <sheetName val="guard(mac)"/>
      <sheetName val="과천MAIN"/>
      <sheetName val="조건"/>
      <sheetName val="여흥"/>
      <sheetName val="설계가"/>
      <sheetName val="관급총괄"/>
      <sheetName val="2007일위 "/>
      <sheetName val="토목일위 (83~)"/>
      <sheetName val="표지판일위(105~"/>
      <sheetName val="장비일위"/>
      <sheetName val="재료1월호"/>
      <sheetName val="노무비 "/>
      <sheetName val="00000000"/>
      <sheetName val="율촌법률사무소2내역"/>
      <sheetName val="지주목시비량산출서"/>
      <sheetName val="99총공사내역서"/>
      <sheetName val="고등학교"/>
      <sheetName val="제1장"/>
      <sheetName val="제2장"/>
      <sheetName val="제3장"/>
      <sheetName val="경산"/>
      <sheetName val="견적내역"/>
      <sheetName val="직공비"/>
      <sheetName val="주관사업"/>
      <sheetName val="진우+대광"/>
      <sheetName val="견적대비"/>
      <sheetName val="옥외"/>
      <sheetName val="가드레일산근"/>
      <sheetName val="수량집계표"/>
      <sheetName val="단가비교"/>
      <sheetName val="적용2002"/>
      <sheetName val="중기"/>
      <sheetName val="45,46"/>
      <sheetName val="교대(A1-A2)"/>
      <sheetName val="구조물공"/>
      <sheetName val="부대공"/>
      <sheetName val="배수공"/>
      <sheetName val="본선토량운반계산서(1)0"/>
      <sheetName val="1SPAN"/>
      <sheetName val="조경일람"/>
      <sheetName val="°ø»çºñ¿¹»ê¼­(Åä¸ñºÐ)"/>
      <sheetName val="°¢Çü¸ÇÈ¦"/>
      <sheetName val="¼ö¸ñ´Ü°¡"/>
      <sheetName val="½Ã¼³¼ö·®Ç¥"/>
      <sheetName val="½ÄÀç¼ö·®Ç¥"/>
      <sheetName val="ÀÏÀ§¸ñ·Ï"/>
      <sheetName val="ÀÚÀç´Ü°¡"/>
      <sheetName val="°¡·Îµî"/>
      <sheetName val="정화조동내역"/>
      <sheetName val="P.M 별"/>
      <sheetName val="설계변경내역서"/>
      <sheetName val="배"/>
      <sheetName val="단위별 일위대가표"/>
      <sheetName val="IMP_(REACTOR)"/>
      <sheetName val="제4장"/>
      <sheetName val="5장공내역서"/>
      <sheetName val="제6장"/>
      <sheetName val="직불동의서"/>
      <sheetName val="확약서"/>
      <sheetName val="전자입찰"/>
      <sheetName val="7작업장인수인계서"/>
      <sheetName val="3특기시방서"/>
      <sheetName val="일위대가목록(1)"/>
      <sheetName val="단가대비표(1)"/>
      <sheetName val="수질정화시설"/>
      <sheetName val="LEGEND"/>
      <sheetName val="일위집계표"/>
      <sheetName val="금액결정"/>
      <sheetName val="견적의뢰서"/>
      <sheetName val="영구청"/>
      <sheetName val="영구청이설"/>
      <sheetName val="사당2"/>
      <sheetName val="사당4"/>
      <sheetName val="사당4이설"/>
      <sheetName val="교대2"/>
      <sheetName val="교대2이설"/>
      <sheetName val="교대3"/>
      <sheetName val="교대3이설"/>
      <sheetName val="수서3"/>
      <sheetName val="수서3이설"/>
      <sheetName val="영구청afc"/>
      <sheetName val="8. 안정검토"/>
      <sheetName val="지진시"/>
      <sheetName val="98NS-N"/>
      <sheetName val="일위_파일"/>
      <sheetName val="다이꾸"/>
      <sheetName val="SKETCH"/>
      <sheetName val="배수문수량산출(3)"/>
      <sheetName val="MFAB"/>
      <sheetName val="MFRT"/>
      <sheetName val="MPKG"/>
      <sheetName val="MPRD"/>
      <sheetName val="할증 "/>
      <sheetName val="제수"/>
      <sheetName val="공기"/>
      <sheetName val="기본단가"/>
      <sheetName val="약품설비"/>
      <sheetName val="LP-S"/>
      <sheetName val="전기혼잡제경비(45)"/>
      <sheetName val="MEXICO-C"/>
      <sheetName val="보합"/>
      <sheetName val="내역서 (2)"/>
      <sheetName val="토량산출서"/>
      <sheetName val="L_RPTA05_목록"/>
      <sheetName val="1.¼öº¯Àü¼³ºñ"/>
      <sheetName val="2.Àü·Â°£¼±"/>
      <sheetName val="3.µ¿·Â"/>
      <sheetName val="4.Àüµî"/>
      <sheetName val="5.Àü¿­"/>
      <sheetName val="6.¾àÀü"/>
      <sheetName val="7.¼Ò¹æ"/>
      <sheetName val="8.¹æ¼Û"/>
      <sheetName val="9.Á¶¸íÁ¦¾î"/>
      <sheetName val="10.Ã¶°Å°ø»ç"/>
      <sheetName val="³²¾ç½ÃÀÛµ¿ÀÚ105³ë65±â1.3È­1.2"/>
      <sheetName val="À»"/>
      <sheetName val="ºÎÇÏ°è»ê¼­"/>
      <sheetName val="À»Áö"/>
      <sheetName val="Á¶µµ°è»ê¼­ (µµ¼­)"/>
      <sheetName val="°ßÀûÁ¶°Ç"/>
      <sheetName val="°ßÀûÁ¶°Ç(À»Áö)"/>
      <sheetName val="Á÷³ë"/>
      <sheetName val="½ÇÇà³»¿ª"/>
      <sheetName val="철거집계"/>
      <sheetName val="전차선로 물량표"/>
      <sheetName val="한강운반비"/>
      <sheetName val="자재"/>
      <sheetName val="12월31일"/>
      <sheetName val="Apt내역"/>
      <sheetName val="EQUIPMENT -2"/>
      <sheetName val="고분전시관"/>
      <sheetName val="설비"/>
      <sheetName val="빌딩 안내"/>
      <sheetName val="MBR9"/>
      <sheetName val="공비대비"/>
      <sheetName val="전기2005"/>
      <sheetName val="통신2005"/>
      <sheetName val="계산식"/>
      <sheetName val="1._x0018_변전설비"/>
      <sheetName val="현장예산"/>
      <sheetName val="Macro3"/>
      <sheetName val="대구-교대(A1-A2)"/>
      <sheetName val="3.자재비(총괄)"/>
      <sheetName val="실행예산"/>
      <sheetName val="실행갑지"/>
      <sheetName val="견적990322"/>
      <sheetName val="LD일"/>
      <sheetName val="FA설치명세"/>
      <sheetName val="FD"/>
      <sheetName val="증감대비"/>
      <sheetName val="공종단가"/>
      <sheetName val="중기일위대가"/>
      <sheetName val="관접합및부설"/>
      <sheetName val="U-TYPE(1)"/>
      <sheetName val="SULKEA"/>
      <sheetName val="아파트건축"/>
      <sheetName val="잔수량(작성)"/>
      <sheetName val="BOQ(전체)"/>
      <sheetName val="48평단가"/>
      <sheetName val="57단가"/>
      <sheetName val="54평단가"/>
      <sheetName val="66평단가"/>
      <sheetName val="61단가"/>
      <sheetName val="89평단가"/>
      <sheetName val="84평단가"/>
      <sheetName val="1공구(을)"/>
      <sheetName val="적상기초자료"/>
      <sheetName val="화재 탐지 설비"/>
      <sheetName val="주사무실종합"/>
      <sheetName val="효동"/>
      <sheetName val="여과지동"/>
      <sheetName val="전체철근집계"/>
      <sheetName val="토목공사"/>
      <sheetName val="토공산출(주차장)"/>
      <sheetName val="CIVIL"/>
      <sheetName val="자  재"/>
      <sheetName val="관리사무소"/>
      <sheetName val="°ø»ç¿ø°¡°è»ê¼­"/>
      <sheetName val="ÃÑ³»¿ª¼­"/>
      <sheetName val="°ü±Þ³»¿ª¼­"/>
      <sheetName val="ÀÌÀüºñ³»¿ª¼­"/>
      <sheetName val="¹°·®"/>
      <sheetName val="¹è¼±¼³°è"/>
      <sheetName val="ºÎÇÏ°è»ê"/>
      <sheetName val="±âÃÊ»êÃâ¼­"/>
      <sheetName val="Àåºñ´Ü°¡»êÃâ"/>
      <sheetName val="µ¿¿ø(3)"/>
      <sheetName val="¿¹Á¤(3)"/>
      <sheetName val="ÁÖÇü"/>
      <sheetName val="재정비직인"/>
      <sheetName val="재정비내역"/>
      <sheetName val="지적고시내역"/>
      <sheetName val="BJJIN"/>
      <sheetName val="시공계획"/>
      <sheetName val="현장설명서"/>
      <sheetName val="견적조건서"/>
      <sheetName val="시공일반사항"/>
      <sheetName val="현장설명서갑지"/>
      <sheetName val="하도급선정의뢰서(습식공사)"/>
      <sheetName val="36신설수량"/>
      <sheetName val="cost"/>
      <sheetName val="제품별"/>
      <sheetName val="사전공사"/>
      <sheetName val="소포내역 (2)"/>
      <sheetName val="암거단위"/>
      <sheetName val="DATA 입력란"/>
      <sheetName val="적용단위길이"/>
      <sheetName val="피벗테이블데이터분석"/>
      <sheetName val="특수기호강도거푸집"/>
      <sheetName val="종배수관면벽신"/>
      <sheetName val="종배수관(신)"/>
      <sheetName val="유림골조"/>
      <sheetName val="성서방향-교대(A2)"/>
      <sheetName val="상행-교대(A1)"/>
      <sheetName val="매매"/>
      <sheetName val="전신"/>
      <sheetName val="기간등록"/>
      <sheetName val="신공"/>
      <sheetName val="저리조양"/>
      <sheetName val="기자재대비표"/>
      <sheetName val="몰탈재료산출"/>
      <sheetName val="관급"/>
      <sheetName val="백호우계수"/>
      <sheetName val="경산(을)"/>
      <sheetName val="선정요령"/>
      <sheetName val="정화조방수미장"/>
      <sheetName val="15"/>
      <sheetName val="부하LOAD"/>
      <sheetName val="접속슬라브"/>
      <sheetName val="수로교총재료집계"/>
      <sheetName val="공사별 가중치 산출근거(토목)"/>
      <sheetName val="가중치근거(조경)"/>
      <sheetName val="내역서비교"/>
      <sheetName val="세부내역"/>
      <sheetName val="LAB"/>
      <sheetName val="Inquiry"/>
      <sheetName val="1. 설계조건 2.단면가정 3. 하중계산"/>
      <sheetName val="제진기"/>
      <sheetName val="1"/>
      <sheetName val="목록"/>
      <sheetName val="1.범위"/>
      <sheetName val="2.편성"/>
      <sheetName val="3개요"/>
      <sheetName val="5내역"/>
      <sheetName val="6.GAS"/>
      <sheetName val="7임급실"/>
      <sheetName val="미제출"/>
      <sheetName val="소방1"/>
      <sheetName val="소방2"/>
      <sheetName val="왜UP"/>
      <sheetName val="샤워실위생"/>
      <sheetName val="적현로"/>
      <sheetName val="산출(전주P7)"/>
      <sheetName val="H PILE수량"/>
      <sheetName val="철근량 검토"/>
      <sheetName val="통합"/>
      <sheetName val="BOX"/>
      <sheetName val="TC표지"/>
      <sheetName val="현금"/>
      <sheetName val="현장"/>
      <sheetName val="유기공정"/>
      <sheetName val="변경서식"/>
      <sheetName val="영업소실적"/>
      <sheetName val="STBOX"/>
      <sheetName val="공사진행"/>
      <sheetName val="70%"/>
      <sheetName val="본체"/>
      <sheetName val="Piping Design Data"/>
      <sheetName val="종배수관"/>
      <sheetName val="工완성공사율"/>
      <sheetName val="현장지지물물량"/>
      <sheetName val="품셈표"/>
      <sheetName val="부대대비"/>
      <sheetName val="냉연집계"/>
      <sheetName val="산출내역서"/>
      <sheetName val="저"/>
      <sheetName val="경상비"/>
      <sheetName val="연습장소"/>
      <sheetName val="MACRO(전선관)"/>
      <sheetName val="기준액"/>
      <sheetName val="상세내역,전력산출서"/>
      <sheetName val="7.1유효폭"/>
      <sheetName val="Ampecity Data"/>
      <sheetName val="MCC제원"/>
      <sheetName val="공사기본자료"/>
      <sheetName val="날개벽(시점좌측)"/>
      <sheetName val="3_바닥판설계"/>
      <sheetName val="TYPE-B 평균H"/>
      <sheetName val="교통량조사"/>
      <sheetName val="효성CB 1P기초"/>
      <sheetName val="EQ-R1"/>
      <sheetName val="품목"/>
      <sheetName val="기성"/>
      <sheetName val="기성내역 진짜"/>
      <sheetName val="기성갑지"/>
      <sheetName val="2회기성사정"/>
      <sheetName val="3회기성갑지"/>
      <sheetName val="3회총괄"/>
      <sheetName val="3회기성"/>
      <sheetName val="일위대가(계측기설치)"/>
      <sheetName val="MACRO(MCC)"/>
      <sheetName val="Á¡°ËÃÑ°ý"/>
      <sheetName val="»ó¼öµµÅä°øÁý°èÇ¥"/>
      <sheetName val="°ßÀû´ëºñ"/>
      <sheetName val="ÀÏÀ§´ë°¡Ç¥(À¯´Ü°¡)"/>
      <sheetName val="ÀÚÀç¸ñ·Ï"/>
      <sheetName val="20°ü¸®ºñÀ²"/>
      <sheetName val="담장산출"/>
      <sheetName val="Data&amp;Result"/>
      <sheetName val="일위대가(출입)"/>
      <sheetName val="현장관리비 "/>
      <sheetName val="구리토평1전기"/>
      <sheetName val="aa"/>
      <sheetName val="현금흐름"/>
      <sheetName val="시멘트"/>
      <sheetName val="Customer Databas"/>
      <sheetName val="사각맨홀"/>
      <sheetName val="출력X"/>
      <sheetName val="★도급내역"/>
      <sheetName val="가격조사서"/>
      <sheetName val="과세표준율-2"/>
      <sheetName val="면적분양가"/>
      <sheetName val="분양면적(1123)"/>
      <sheetName val="출력소스"/>
      <sheetName val="평교-내역"/>
      <sheetName val="단면설계"/>
      <sheetName val="신표지1"/>
      <sheetName val="노임(1차)"/>
      <sheetName val="준공평가"/>
      <sheetName val="실행간접비용"/>
      <sheetName val="관리,부대비"/>
      <sheetName val="공내역"/>
      <sheetName val="접속도로1"/>
      <sheetName val="실행(표지,갑,을)"/>
      <sheetName val="basic"/>
      <sheetName val="메서,변+증"/>
      <sheetName val="공사별 가중치 산출근거(건축)"/>
      <sheetName val="집수A"/>
      <sheetName val="기계경비일람"/>
      <sheetName val="FAX"/>
      <sheetName val="건축개요"/>
      <sheetName val="버스운행안내"/>
      <sheetName val="예방접종계획"/>
      <sheetName val="근태계획서"/>
      <sheetName val="MIJIBI"/>
      <sheetName val="건축직"/>
      <sheetName val="과세내역(세부)"/>
      <sheetName val="기타시설"/>
      <sheetName val="주민복지관"/>
      <sheetName val="지하주차장"/>
      <sheetName val="SCHEDULE"/>
      <sheetName val="2000_11월설계내역"/>
      <sheetName val="AS복구"/>
      <sheetName val="중기터파기"/>
      <sheetName val="변수값"/>
      <sheetName val="중기상차"/>
      <sheetName val="중간부"/>
      <sheetName val="대,유,램"/>
      <sheetName val="목동1절주.bh01"/>
      <sheetName val="송우내역서"/>
      <sheetName val="증감분석"/>
      <sheetName val="인사자료총집계"/>
      <sheetName val="견적서(대외) (2)"/>
      <sheetName val="__MAIN"/>
      <sheetName val="°úÃµMAIN"/>
      <sheetName val="ÅÍ³ÎÁ¶µµ"/>
      <sheetName val="1.¼³°è±âÁØ"/>
      <sheetName val="3Â÷¼³°è"/>
      <sheetName val="³ëÀÓ"/>
      <sheetName val="ÇöÈ²CODE"/>
      <sheetName val="¼ÕÀÍÇöÈ²"/>
      <sheetName val="±âµÕ(¿øÇü)"/>
      <sheetName val="¿Ëº®"/>
      <sheetName val="´Ü°¡ºñ±³Ç¥"/>
      <sheetName val="ABUT¼ö·®-A1"/>
      <sheetName val="¹ëºê¼³Ä¡"/>
      <sheetName val="3.¹Ù´ÚÆÇ¼³°è"/>
      <sheetName val="Á¶°Ç"/>
      <sheetName val="¿©Èï"/>
      <sheetName val="tÇü"/>
      <sheetName val="1.¼öº¯Àü¼³ºñ°ø»ç"/>
      <sheetName val="2. µ¿·Â¼³ºñ °ø»ç"/>
      <sheetName val="3. Á¶¸í¼³ºñ°ø»ç"/>
      <sheetName val="4. Á¢Áö¼³ºñ°ø»ç"/>
      <sheetName val="5. Åë½Å¼³ºñ °ø»ç"/>
      <sheetName val="6. Àü±â¹æ½Ä¼³ºñ°ø»ç"/>
      <sheetName val="6.Àü±â¹æ½Ä ¼³ºñ°ø»ç(2)"/>
      <sheetName val="7.¹æÈ£¼³ºñ°ø»ç"/>
      <sheetName val="8.°¡¼³Àü±â°ø»ç"/>
      <sheetName val="»êÃâ±Ù°Å"/>
      <sheetName val="Á¡¼ö°è»ê1-2"/>
      <sheetName val="ÃÑ°è"/>
      <sheetName val="¼ö¾Èº¸-MBR1"/>
      <sheetName val="ÀÔ·ÂDATA"/>
      <sheetName val="8. ¾ÈÁ¤°ËÅä"/>
      <sheetName val="ÇöÀåÁöÁö¹°¹°·®"/>
      <sheetName val="9GNG¿î¹Ý"/>
      <sheetName val="¿µ¾÷¼Ò½ÇÀû"/>
      <sheetName val="°ø»çÁøÇà"/>
      <sheetName val="°ßÀû¼­(´ë¿Ü) (2)"/>
      <sheetName val="ÀÎ°Ç-ÃøÁ¤"/>
      <sheetName val="6PILE  (µ¹Ãâ)"/>
      <sheetName val="산재 안전"/>
      <sheetName val="노무비 경비"/>
      <sheetName val="공사비총괄표"/>
      <sheetName val="BQ(실행)"/>
      <sheetName val="교량하부공"/>
      <sheetName val="와동25-3(변경)"/>
      <sheetName val="기계"/>
      <sheetName val="T6-6(2)"/>
      <sheetName val="Upgrades pricing"/>
      <sheetName val="내역(가지)"/>
      <sheetName val="GI-LIST"/>
      <sheetName val="주방환기"/>
      <sheetName val="내역서(토목)"/>
      <sheetName val="경상직원"/>
      <sheetName val="전력구구조물산근"/>
      <sheetName val="전선_및_전선관"/>
      <sheetName val="1_수변전설비공사"/>
      <sheetName val="2__동력설비_공사"/>
      <sheetName val="3__조명설비공사"/>
      <sheetName val="4__접지설비공사"/>
      <sheetName val="5__통신설비_공사"/>
      <sheetName val="6__전기방식설비공사"/>
      <sheetName val="6_전기방식_설비공사(2)"/>
      <sheetName val="7_방호설비공사"/>
      <sheetName val="8_가설전기공사"/>
      <sheetName val="복구량산정_및_전용회선_사용"/>
      <sheetName val="4월_실적추정(건축+토목)"/>
      <sheetName val="4월_실적추정(건축)"/>
      <sheetName val="1_수인터널"/>
      <sheetName val="수목데이타_"/>
      <sheetName val="변압기_및_발전기_용량"/>
      <sheetName val="-_INFORMATION_-"/>
      <sheetName val="1_수변전설비"/>
      <sheetName val="2_전력간선"/>
      <sheetName val="3_동력"/>
      <sheetName val="4_전등"/>
      <sheetName val="5_전열"/>
      <sheetName val="6_약전"/>
      <sheetName val="7_소방"/>
      <sheetName val="8_방송"/>
      <sheetName val="9_조명제어"/>
      <sheetName val="10_철거공사"/>
      <sheetName val="남양시작동자105노65기1_3화1_2"/>
      <sheetName val="표지_(2)"/>
      <sheetName val="사원등록"/>
      <sheetName val="호봉 (2)"/>
      <sheetName val="하도급변경대비표"/>
      <sheetName val="2000용수잠관-수량집계"/>
      <sheetName val="공사내역"/>
      <sheetName val="WEON"/>
      <sheetName val="경상"/>
      <sheetName val="가설"/>
      <sheetName val="3.내역서"/>
      <sheetName val="총수량집계표"/>
      <sheetName val="통신물량"/>
      <sheetName val="전체내역서"/>
      <sheetName val="별표 "/>
      <sheetName val="기본DATA"/>
      <sheetName val="청천내"/>
      <sheetName val="문학간접"/>
      <sheetName val="매입세"/>
      <sheetName val="표층포설및다짐"/>
      <sheetName val="CODE"/>
      <sheetName val="별표"/>
      <sheetName val="균열"/>
      <sheetName val="암거날개벽재료집계"/>
      <sheetName val="단가및재료비"/>
      <sheetName val="노᠀⁷"/>
      <sheetName val="1공구(입찰내역)"/>
      <sheetName val="유첨#2"/>
      <sheetName val="교각별수량"/>
      <sheetName val="원가산출서"/>
      <sheetName val="Dae_Jiju"/>
      <sheetName val="Sikje_ingun"/>
      <sheetName val="TREE_D"/>
      <sheetName val="자동 철거"/>
      <sheetName val="자동 설치"/>
      <sheetName val="토목 철주"/>
      <sheetName val="철거 일위대가(1-19)"/>
      <sheetName val="철거 일위대가(20-22)"/>
      <sheetName val="설치 일위대가(23-45호)"/>
      <sheetName val="설치 일위대가(46~78호)"/>
      <sheetName val="96정변2"/>
      <sheetName val="CB"/>
      <sheetName val="CS2"/>
      <sheetName val="1,2공구원가계산서"/>
      <sheetName val="1공구산출내역서"/>
      <sheetName val="오동"/>
      <sheetName val="대조"/>
      <sheetName val="나한"/>
      <sheetName val="INPUT(덕도방향-시점)"/>
      <sheetName val="실행예산서"/>
      <sheetName val="유동표(변경)"/>
      <sheetName val="급명"/>
      <sheetName val="단  가  대  비  표"/>
      <sheetName val="일  위  대  가  목  록"/>
      <sheetName val="2000년 공정표"/>
      <sheetName val="교각별철근수량집계표"/>
      <sheetName val="L형옹벽측구"/>
      <sheetName val="const."/>
      <sheetName val="동해title"/>
      <sheetName val="변경내역을"/>
      <sheetName val="펌프장수량산출(토)"/>
      <sheetName val="남양구조시험동"/>
      <sheetName val="본부소개"/>
      <sheetName val="현관"/>
      <sheetName val="기기리스트"/>
      <sheetName val="통합내역"/>
      <sheetName val="HRSG SMALL07220"/>
      <sheetName val="CHITIET VL-NC-TT -1p"/>
      <sheetName val="TDTKP1"/>
      <sheetName val="bearing"/>
      <sheetName val="CA지입"/>
      <sheetName val="대외공문"/>
      <sheetName val="DWPM"/>
      <sheetName val="백암비스타내역"/>
      <sheetName val="DB"/>
      <sheetName val="1공구 건정토건 토공"/>
      <sheetName val=" 총괄표"/>
      <sheetName val="자재집계"/>
      <sheetName val="LIST"/>
      <sheetName val="투입(관수_건축)"/>
      <sheetName val="투입(APT500)"/>
      <sheetName val="투입(분당)"/>
      <sheetName val="작성지침서2)"/>
      <sheetName val="투입스케쥴양식"/>
      <sheetName val="투입(APT1200)"/>
      <sheetName val="투입(평촌)"/>
      <sheetName val="투입(APT1000)"/>
      <sheetName val="계약내역서(을지)"/>
      <sheetName val="TOT"/>
      <sheetName val="가시설흙막이"/>
      <sheetName val="전선"/>
      <sheetName val="CABLE"/>
      <sheetName val="강북라우터"/>
      <sheetName val="노무비산출"/>
      <sheetName val="합천내역"/>
      <sheetName val="단"/>
      <sheetName val="교통대책내역"/>
      <sheetName val="보할공정"/>
      <sheetName val="220 (2)"/>
      <sheetName val="총인원"/>
      <sheetName val="직급인원"/>
      <sheetName val="차종별"/>
      <sheetName val="OPGW기별"/>
      <sheetName val="관기성공.내"/>
      <sheetName val="중동상가"/>
      <sheetName val="FOOTING단면력"/>
      <sheetName val="01AC"/>
      <sheetName val="조명율데이타"/>
      <sheetName val="평균높이산출근거"/>
      <sheetName val="횡배수관위치조서"/>
      <sheetName val="1.우편집중내역서"/>
      <sheetName val="기본설계도급항목"/>
      <sheetName val="8.현장관리비"/>
      <sheetName val="7.안전관리비"/>
      <sheetName val="01"/>
      <sheetName val="연돌일위집계"/>
      <sheetName val="BEND LOSS"/>
      <sheetName val="견적율"/>
      <sheetName val="물가"/>
      <sheetName val="소방사항"/>
      <sheetName val="TRE TABLE"/>
      <sheetName val="총집계표"/>
      <sheetName val="명세서"/>
      <sheetName val="공사내역서(을)실행"/>
      <sheetName val="견적"/>
      <sheetName val="화설내"/>
      <sheetName val="기초일위"/>
      <sheetName val="조명일위"/>
      <sheetName val="DATA 입력부"/>
      <sheetName val="승용"/>
      <sheetName val="Recovered_Sheet1"/>
      <sheetName val="원가상세내역"/>
      <sheetName val="2004경영(비목별)"/>
      <sheetName val="2004경영"/>
      <sheetName val="s"/>
      <sheetName val="입적표"/>
      <sheetName val="ELECTRIC"/>
      <sheetName val="직원동원SCH"/>
      <sheetName val="단가조사-1"/>
      <sheetName val="단가조사-2"/>
      <sheetName val="Man Power &amp; Comp"/>
      <sheetName val="변경후-SHEET"/>
      <sheetName val="도급양식"/>
      <sheetName val="손익집계(공장별)"/>
      <sheetName val="설계명세서(선로)"/>
      <sheetName val="접지수량"/>
      <sheetName val="현장별계약현황('98.10.31)"/>
      <sheetName val="현장관리비데이타"/>
      <sheetName val="1)fs"/>
      <sheetName val="구조     ."/>
      <sheetName val="2002하반기노임기준"/>
      <sheetName val="본부장"/>
      <sheetName val="구동"/>
      <sheetName val="공조기"/>
      <sheetName val="대림산업"/>
      <sheetName val="EKOG10건축"/>
      <sheetName val="경비"/>
      <sheetName val="TYPE-1"/>
      <sheetName val="내역서(전체)"/>
      <sheetName val="내역(토목)"/>
      <sheetName val="위치조서"/>
      <sheetName val="5.공종별예산내역서"/>
      <sheetName val="PROJECT BRIEF"/>
      <sheetName val="토공정보"/>
      <sheetName val="두앙"/>
      <sheetName val="깨기수량"/>
      <sheetName val="하중산정"/>
      <sheetName val="세부견적서(DAS Call Back)"/>
      <sheetName val="단중표-ST"/>
      <sheetName val="COMPRESSOR"/>
      <sheetName val="PIPE"/>
      <sheetName val="VALVE"/>
      <sheetName val="9811"/>
      <sheetName val="투찰내역"/>
      <sheetName val="COVER-P"/>
      <sheetName val="Piping(Methanol)"/>
      <sheetName val="도로경계블럭단위수량"/>
      <sheetName val="도로경계블럭단위토공"/>
      <sheetName val="L형측구단위수량"/>
      <sheetName val="L형측구연장조서"/>
      <sheetName val="충주"/>
      <sheetName val="재료집계"/>
      <sheetName val="인수공총괄"/>
      <sheetName val="내역서01"/>
      <sheetName val="덕소내역"/>
      <sheetName val="종합기별"/>
      <sheetName val="노무비명세서"/>
      <sheetName val="개보수공사BM"/>
      <sheetName val="장문교(대전)"/>
      <sheetName val="내역(중앙)"/>
      <sheetName val="내역(창신)"/>
      <sheetName val="CLAUSE"/>
      <sheetName val="약품설︀"/>
      <sheetName val="결과조달"/>
      <sheetName val="1공구 건정토건 철콘"/>
      <sheetName val="2공구하도급내역서"/>
      <sheetName val="도급내역"/>
      <sheetName val="투찰추정"/>
      <sheetName val="건축내역(진해석동)"/>
      <sheetName val="KMT물량"/>
      <sheetName val="Working(wo WTs)"/>
      <sheetName val="주조정실"/>
      <sheetName val="Requirements"/>
      <sheetName val="loading"/>
      <sheetName val="단가보완"/>
      <sheetName val="단위가격"/>
      <sheetName val="Rates"/>
      <sheetName val="P-산#1-1(WOWA1)"/>
      <sheetName val="웅진교-S2"/>
      <sheetName val="배수관토공"/>
      <sheetName val="차수공개요"/>
      <sheetName val="인공(100P,배선반)"/>
      <sheetName val="설내역서 "/>
      <sheetName val="전기공사"/>
      <sheetName val="납부서"/>
      <sheetName val="기흥하도용"/>
      <sheetName val="일위대가(여기까지)"/>
      <sheetName val="J"/>
      <sheetName val="단위_xdc00_ὗ␀"/>
      <sheetName val="인상효1"/>
      <sheetName val="수성페인트도장 내역서"/>
      <sheetName val="도급내역5+800"/>
      <sheetName val="도급금액"/>
      <sheetName val="재노경"/>
      <sheetName val="변경내역서"/>
      <sheetName val="일위대가(1)"/>
      <sheetName val="관급자재"/>
      <sheetName val="총공사내역서"/>
      <sheetName val="토공사"/>
      <sheetName val="정렬"/>
      <sheetName val="계약내역서"/>
      <sheetName val="전체도급"/>
      <sheetName val="본선 토공 분배표"/>
      <sheetName val="제출내역 (2)"/>
      <sheetName val="6공구(당초)"/>
      <sheetName val="산근1"/>
      <sheetName val="관리,공감"/>
      <sheetName val="입찰"/>
      <sheetName val="현경"/>
      <sheetName val="전화번호DATA (2001)"/>
      <sheetName val="자압"/>
      <sheetName val="106C0300"/>
      <sheetName val="건축내역서 (경제상무실)"/>
      <sheetName val="통로box전기"/>
      <sheetName val="밧데리"/>
      <sheetName val="진접"/>
      <sheetName val="사급자재(1단계)"/>
      <sheetName val="조명투자및환수계획"/>
      <sheetName val="제조중간결과"/>
      <sheetName val="시중노임단가"/>
      <sheetName val="구조물터파기수량집계"/>
      <sheetName val="배수공 시멘트 및 골재량 산출"/>
      <sheetName val="J01"/>
      <sheetName val="집수정"/>
      <sheetName val="공내ᰖ"/>
      <sheetName val="수량이동"/>
      <sheetName val="단면"/>
      <sheetName val="탑(을지)"/>
      <sheetName val="열린교실"/>
      <sheetName val="경산锼_x0013_閄"/>
      <sheetName val="합의경상"/>
      <sheetName val="단면瑌)"/>
      <sheetName val="22단"/>
      <sheetName val="22단锼"/>
      <sheetName val="기초자료입력및 K치 확인"/>
      <sheetName val="AS_x0005__x0000_"/>
      <sheetName val="진주䈀ᅪ"/>
      <sheetName val="2공구수량"/>
      <sheetName val="화해(함평)"/>
      <sheetName val="화해(장성)"/>
      <sheetName val="2BOX본체"/>
      <sheetName val="도장수량(하1)"/>
      <sheetName val="사업수지"/>
      <sheetName val="기계경비단가"/>
      <sheetName val="지주설치제원"/>
      <sheetName val="경영상태"/>
      <sheetName val="토공A"/>
      <sheetName val="전체공내역서"/>
      <sheetName val="퍼스트"/>
      <sheetName val="역집계1"/>
      <sheetName val="명단원자료(이전)"/>
      <sheetName val="영동(D)"/>
      <sheetName val="원가서"/>
      <sheetName val="용소리교"/>
      <sheetName val="단가(반정1교-원주)"/>
      <sheetName val="삼보지질"/>
      <sheetName val="7.전산해석결과"/>
      <sheetName val="4.하중"/>
      <sheetName val="우각부검토"/>
      <sheetName val="기초입력"/>
      <sheetName val="기성내역서표지"/>
      <sheetName val="공주-교대(A1)"/>
      <sheetName val="중기사용료"/>
      <sheetName val="단가 "/>
      <sheetName val="design load"/>
      <sheetName val="working load at the btm ft."/>
      <sheetName val="stability check"/>
      <sheetName val="보호"/>
      <sheetName val="개소별수량산출"/>
      <sheetName val="성남여성복지내역"/>
      <sheetName val="(A)내역서"/>
      <sheetName val="안양1공구_건축"/>
      <sheetName val="북방3터널"/>
      <sheetName val="기술자료 (연수)"/>
      <sheetName val="등록업체"/>
      <sheetName val="esc"/>
      <sheetName val="영흥TL(UP,DOWN) "/>
      <sheetName val="96작생능"/>
      <sheetName val="sheets"/>
      <sheetName val="단가결정"/>
      <sheetName val="내역아"/>
      <sheetName val="울타리"/>
      <sheetName val="3CHBDC"/>
      <sheetName val="2002계약현황"/>
      <sheetName val="내역기준"/>
      <sheetName val="설-원가"/>
      <sheetName val="전체_1설계"/>
      <sheetName val="자재일람"/>
      <sheetName val="Factor"/>
      <sheetName val="w't table"/>
      <sheetName val="UR2-Calculation"/>
      <sheetName val="Main"/>
      <sheetName val="노임변동률"/>
      <sheetName val="4차원가계산서"/>
      <sheetName val="예산M12A"/>
      <sheetName val="환율-LIBOR"/>
      <sheetName val="품종별-이름"/>
      <sheetName val=" 갑  지 "/>
      <sheetName val="Y_WORK"/>
      <sheetName val="부서현황"/>
      <sheetName val="1안"/>
      <sheetName val="총괄서"/>
      <sheetName val="Option"/>
      <sheetName val="판"/>
      <sheetName val="실행내역서 "/>
      <sheetName val="사업계획1안"/>
      <sheetName val="VENDOR LIST"/>
      <sheetName val="공통비"/>
      <sheetName val="도장 및 용접 수량"/>
      <sheetName val="경율산정"/>
      <sheetName val="위성"/>
      <sheetName val="GAEYO"/>
      <sheetName val="Vari by Vendor"/>
      <sheetName val="공용시설내역"/>
      <sheetName val="97 사업추정(WEKI)"/>
      <sheetName val="기계경비및산출근거서"/>
      <sheetName val="Languages"/>
      <sheetName val="원내역서3"/>
      <sheetName val="101동"/>
      <sheetName val="3도로"/>
      <sheetName val="세동별비상"/>
      <sheetName val="세부내역서(전기)"/>
      <sheetName val="대비내역"/>
      <sheetName val="기존단가 (2)"/>
      <sheetName val="9."/>
      <sheetName val="견적서1"/>
      <sheetName val="자재테이블"/>
      <sheetName val="EP0618"/>
      <sheetName val="기본사항"/>
      <sheetName val="토목내역서 (도급단가)"/>
      <sheetName val="현황산출서"/>
      <sheetName val="내역서단가산출용"/>
      <sheetName val="가CP"/>
      <sheetName val="청구내역(9807)"/>
      <sheetName val="기초및구체공"/>
      <sheetName val="금긋기 및 절단"/>
      <sheetName val="감액총괄표"/>
      <sheetName val="변경품셈총괄"/>
      <sheetName val="내역."/>
      <sheetName val="부대"/>
      <sheetName val="실행(1)"/>
      <sheetName val="기계설비"/>
      <sheetName val="2.1  노무비 평균단가산출"/>
      <sheetName val="콘_재료분리(1)"/>
      <sheetName val="음성방향"/>
      <sheetName val="설계변경내역 98"/>
      <sheetName val="공제구간조서"/>
      <sheetName val="견적대비표"/>
      <sheetName val="설계일반"/>
      <sheetName val="수압집계"/>
      <sheetName val="결합부검토"/>
      <sheetName val="유림총괄"/>
      <sheetName val="신규 품"/>
      <sheetName val="단산"/>
      <sheetName val="변수데이타"/>
      <sheetName val="INDEX"/>
      <sheetName val="15100"/>
      <sheetName val="MAT"/>
      <sheetName val="예산M6-B"/>
      <sheetName val="동원인원산출"/>
      <sheetName val="품셈기준"/>
      <sheetName val="총(신설)"/>
      <sheetName val="대,怀፵"/>
      <sheetName val="산근(목록)"/>
      <sheetName val="이형관중량"/>
      <sheetName val="기자재׃"/>
      <sheetName val="갑지(0_x0000_"/>
      <sheetName val="단0_x0000_退"/>
      <sheetName val="갑지(렀뚣瘉"/>
      <sheetName val="갑지(_x0000_뎰瘇"/>
      <sheetName val="단면별연장"/>
      <sheetName val="분수공별 면적"/>
      <sheetName val="관로조직표"/>
      <sheetName val="기자재_x0000_"/>
      <sheetName val="전기 원가계산서"/>
      <sheetName val="단0_x0000__x0000_"/>
      <sheetName val="단ူ_x0000_䠀"/>
      <sheetName val="기자재_x0010_"/>
      <sheetName val="기자재壸"/>
      <sheetName val="기자재嬨"/>
      <sheetName val="기자재蔈"/>
      <sheetName val="견적대ﱀ"/>
      <sheetName val="견적대₨"/>
      <sheetName val="기자재游"/>
      <sheetName val="기자재೨"/>
      <sheetName val="기자재箘"/>
      <sheetName val="기자재"/>
      <sheetName val="기자재à"/>
      <sheetName val="기자재灰"/>
      <sheetName val="집계표(공종별)"/>
      <sheetName val="PAINT"/>
      <sheetName val="NAMES"/>
      <sheetName val="시운전연료"/>
      <sheetName val="22단헾"/>
      <sheetName val="상 부"/>
      <sheetName val="차선도색현황"/>
      <sheetName val="단가적용(터널)"/>
      <sheetName val="단위가격_할증"/>
      <sheetName val="전선_및_전선ࠝ"/>
      <sheetName val="연동내역서"/>
      <sheetName val="일위대가 "/>
      <sheetName val="제"/>
      <sheetName val="총괄집䠄ᡏ"/>
      <sheetName val="산출2-기기동력"/>
      <sheetName val="통신단가조사"/>
      <sheetName val="105,106,107동"/>
      <sheetName val="수로교총재료齘_x0013_"/>
      <sheetName val="산출및내역"/>
      <sheetName val="내역전기"/>
      <sheetName val="적용(기尜_x0013_"/>
      <sheetName val="1-11조직표"/>
      <sheetName val="96.12"/>
      <sheetName val="22단丵"/>
      <sheetName val="SLIDES"/>
      <sheetName val="광혁기성"/>
      <sheetName val="정산입력"/>
      <sheetName val="전력"/>
      <sheetName val="eq_data"/>
      <sheetName val="품셈집계표"/>
      <sheetName val="자재조사표"/>
      <sheetName val="일반부표집계표"/>
      <sheetName val="매출단가"/>
      <sheetName val="M-EQPT-Z"/>
      <sheetName val="현장대리인계"/>
      <sheetName val="2000,_x0010__x0000_退˘踇"/>
      <sheetName val="조경"/>
      <sheetName val="2000,_x0010__x0000_蒘Ȭ踇"/>
      <sheetName val="2000,_x0000__x0000_ᓐ_x0000__x0000_"/>
      <sheetName val="2000,_x0000__x0000_︸_x0000__x0000_"/>
      <sheetName val="2000,_x0000__x0000_Ẩ_x0000__x0000_"/>
      <sheetName val="2000,到_x0016_剼_x0016_徸"/>
      <sheetName val="2000,徸⽝_x0005__x0000_"/>
      <sheetName val="1호인버트수량"/>
      <sheetName val="석축설면"/>
      <sheetName val="법면단"/>
      <sheetName val="copy"/>
      <sheetName val="서식"/>
      <sheetName val="2000,咘೿踇⽟_x0000_"/>
      <sheetName val="2000,ﳨǬ踇⾣_x0000_"/>
      <sheetName val="실행변경(1차)"/>
      <sheetName val="2000,缈,罌,헾"/>
      <sheetName val="2000,薸!藼!헾"/>
      <sheetName val="2000,螨_x0013_蟬_x0013_헾"/>
      <sheetName val="E.P.T수량산출서"/>
      <sheetName val="2000,午_x0013_꾈ૂ䡲"/>
      <sheetName val="2000,午_x0013_ॢ䡲"/>
      <sheetName val="동원인원"/>
      <sheetName val="SANBAISU"/>
      <sheetName val="전체내저፺"/>
      <sheetName val="인건비堀"/>
      <sheetName val="전체내堀᎟"/>
      <sheetName val="전체내︀ᇕ"/>
      <sheetName val="전체내怀፵"/>
      <sheetName val="변경비鰀፰"/>
      <sheetName val="㰀"/>
      <sheetName val="전체내ᓈባ"/>
      <sheetName val="전체내죃፺"/>
      <sheetName val="주관锼_x0013_"/>
      <sheetName val="전체내쀀ፐ"/>
      <sheetName val="堀"/>
      <sheetName val="주관사堀"/>
      <sheetName val="전체내壈᎟"/>
      <sheetName val="전체내惇፵"/>
      <sheetName val="주관사저"/>
      <sheetName val="견적ꀀፐ"/>
      <sheetName val="전체내惈፵"/>
      <sheetName val="일위대가(계측ꀀፐቇ"/>
      <sheetName val="경ꀀፐ"/>
      <sheetName val="전체내죈፺"/>
      <sheetName val="교육종류"/>
      <sheetName val="견적堀᎟"/>
      <sheetName val="4렀቟԰"/>
      <sheetName val="4︀ᇕ԰"/>
      <sheetName val="자재조사표(참고용)"/>
      <sheetName val="접지1종"/>
      <sheetName val="제품"/>
      <sheetName val="참조M"/>
      <sheetName val="BOX 본체"/>
      <sheetName val="포장공자재집계표"/>
      <sheetName val="3련 B姨#"/>
      <sheetName val="경로,구간현황"/>
      <sheetName val="시가지우회도로공내역서"/>
      <sheetName val="1_설계기준"/>
      <sheetName val="Pier 3"/>
      <sheetName val="NAI"/>
      <sheetName val="자탐수량산출서"/>
      <sheetName val="예산"/>
      <sheetName val="회사99"/>
      <sheetName val="CAPVC"/>
      <sheetName val="방배동내역(리라)"/>
      <sheetName val="건축공사집계표"/>
      <sheetName val="방배동내역 (총괄)"/>
      <sheetName val="부대공사총괄"/>
      <sheetName val="변수2"/>
      <sheetName val="저항"/>
      <sheetName val="일반수량집계"/>
      <sheetName val="OCM"/>
      <sheetName val="사용자정의"/>
      <sheetName val="제품표준규격"/>
      <sheetName val="전기설계변경"/>
      <sheetName val="AH-1 "/>
      <sheetName val="OHU"/>
      <sheetName val="형식별 개략공사비"/>
      <sheetName val="01_ 원가계산서"/>
      <sheetName val="작성"/>
      <sheetName val="CAT_5"/>
      <sheetName val="등록׃】"/>
      <sheetName val="등록_x0010__x0000_"/>
      <sheetName val="PART_DISCOUNT"/>
      <sheetName val="등록_x0000__x0000_"/>
      <sheetName val="민감도"/>
      <sheetName val="RAHMEN"/>
      <sheetName val="소상 &quot;1&quot;"/>
      <sheetName val="적점"/>
      <sheetName val="Cost bd-&quot;A&quot;"/>
      <sheetName val="Macro(AT)"/>
      <sheetName val="CALCULATION"/>
      <sheetName val="원가총괄"/>
      <sheetName val="매입세율"/>
      <sheetName val="회로내역(승인)"/>
      <sheetName val="IBASE"/>
      <sheetName val="»êÃ렀䡟ԯ_x0000_缀"/>
      <sheetName val="»êÃ︀ᇕ԰_x0000_缀"/>
      <sheetName val="갈현동"/>
      <sheetName val="예산대비"/>
      <sheetName val="4/_x0000_䠀"/>
      <sheetName val="4쌇栅/"/>
      <sheetName val="4က_x0000_က"/>
      <sheetName val="증栀ᙿ가"/>
      <sheetName val="수안보-헾】_x0005__x0000_"/>
      <sheetName val="국공유지및사유지"/>
      <sheetName val="총괄-1"/>
      <sheetName val="이토변실(A3-LINE)"/>
      <sheetName val="9509"/>
      <sheetName val="일위목차"/>
      <sheetName val="견적사양비교표"/>
      <sheetName val="시설물기초"/>
      <sheetName val="송전재료비"/>
      <sheetName val="FIN TUBE"/>
      <sheetName val="HED. &amp; PIPE"/>
      <sheetName val="PUMP SHT"/>
      <sheetName val="FEXS"/>
      <sheetName val="한전고리-을"/>
      <sheetName val=" ｹ-ﾌﾞﾙ"/>
      <sheetName val="MW-BM"/>
      <sheetName val="암거공"/>
      <sheetName val="평가내역"/>
      <sheetName val="직접인건비"/>
      <sheetName val="2.2.2입적표"/>
      <sheetName val="접속도로"/>
      <sheetName val="-15.0"/>
      <sheetName val="사리부설"/>
      <sheetName val="1월"/>
      <sheetName val="임대견적서"/>
      <sheetName val="36신丵〒_x0005_"/>
      <sheetName val="물량집계"/>
      <sheetName val="단가조사표"/>
      <sheetName val="설계내역서(기계)"/>
      <sheetName val="현장설က_x0000_蠀ᛟ"/>
      <sheetName val="학생내역"/>
      <sheetName val="기성내역"/>
      <sheetName val="환"/>
      <sheetName val="적용기준표(98년상반기)"/>
      <sheetName val="예산내역서"/>
      <sheetName val="설계명세_x0005_"/>
      <sheetName val="DATA 입᠒ᎍ"/>
      <sheetName val="가계부"/>
      <sheetName val="제품목록"/>
      <sheetName val="매입매출관리"/>
      <sheetName val="설계명세_x0000_"/>
      <sheetName val="설계명세揄"/>
      <sheetName val="설계명세䡲"/>
      <sheetName val="적용토목"/>
      <sheetName val="명세"/>
      <sheetName val="견적서(1)"/>
      <sheetName val="2234"/>
      <sheetName val="조립1부실적"/>
      <sheetName val="5월"/>
      <sheetName val="능률"/>
      <sheetName val="Despacho (c.civil)"/>
      <sheetName val="1을"/>
      <sheetName val="감가상각"/>
      <sheetName val="인원"/>
      <sheetName val="견적의ᰀ፜"/>
      <sheetName val="사각맨᠜"/>
      <sheetName val="공기԰_x0000_缀"/>
      <sheetName val="설계睮め_x0005_"/>
      <sheetName val="사각맨0"/>
      <sheetName val="오억미만"/>
      <sheetName val="사각맨퀀"/>
      <sheetName val="사각맨堀"/>
      <sheetName val="사각맨䈀"/>
      <sheetName val="CF"/>
      <sheetName val="A 견적"/>
      <sheetName val="전기일위목록"/>
      <sheetName val="RE9604"/>
      <sheetName val="거푸집물량"/>
      <sheetName val="자재비"/>
      <sheetName val="UPDATA"/>
      <sheetName val="원가계산서(남측)"/>
      <sheetName val="제조 경영"/>
      <sheetName val="금광1터널"/>
      <sheetName val="G.R300경비"/>
      <sheetName val="세부狇譈"/>
      <sheetName val="사각맨ﻇ"/>
      <sheetName val="몰탈재븧܊"/>
      <sheetName val="견적의"/>
      <sheetName val="견적의烇彰"/>
      <sheetName val="토공집계표"/>
      <sheetName val="하도급선정의뢰서(습식공_x0000__x0000_"/>
      <sheetName val="앉음벽 (2)"/>
      <sheetName val="L-type"/>
      <sheetName val="2터널시점"/>
      <sheetName val="기본"/>
      <sheetName val="짉譥"/>
      <sheetName val="ᣉᎍ"/>
      <sheetName val="일위산출"/>
      <sheetName val="Oper Amount"/>
      <sheetName val="금액내렀቟"/>
      <sheetName val="금액내԰_x0000_"/>
      <sheetName val="E총"/>
      <sheetName val="성내동"/>
      <sheetName val="공종목록표"/>
      <sheetName val="인부임"/>
      <sheetName val="인원계획"/>
      <sheetName val="시행예산"/>
      <sheetName val="자압1"/>
      <sheetName val="조경내역"/>
      <sheetName val="물墸᎟鰀"/>
      <sheetName val="화재 탐지_x0005__x0000_"/>
      <sheetName val="단가비교표_공통1"/>
      <sheetName val="전신환매도徸"/>
      <sheetName val="업체별기성내역"/>
      <sheetName val="BabyÀÏÀ§´ë°¡"/>
      <sheetName val="NìüëÒ-òÅ"/>
      <sheetName val="°£¼±°è»ê"/>
      <sheetName val="´ë±¸½ÇÇà"/>
      <sheetName val="0.Áý°è"/>
      <sheetName val="Ç¥Áö (2)"/>
      <sheetName val="¸Å¸³"/>
      <sheetName val="¿ø°¡°è»ê"/>
      <sheetName val="1.ÀüÂ÷¼±Á¶Á¤"/>
      <sheetName val="2.Á¶°¡¼±Á¶Á¤"/>
      <sheetName val="3.±ÞÀü¼±½Å¼³"/>
      <sheetName val="4.±ÞÀü¼±Ã¶°Å"/>
      <sheetName val="5.°í¹è¼±Ã¶°Å"/>
      <sheetName val="6.°í¾ÐÄÉÀÌºí½Å¼³"/>
      <sheetName val="7.ºñÀý¿¬¼±Á¶Á¤"/>
      <sheetName val="8.°¡µ¿ºê·¡Å°Æ®ÀÌ¼³"/>
      <sheetName val="9.HÇü°­ÁÖ½Å¼³(9m)"/>
      <sheetName val="10.°­°üÁÖ½Å¼³(9m)"/>
      <sheetName val="11.H°­ÁÖÃ¶°Å(11m)"/>
      <sheetName val="11.HÇü°­±âÃÊ"/>
      <sheetName val="13.°­°üÁÖ±âÃÊ"/>
      <sheetName val="14.Àå·ÂÁ¶Á¤ÀåÄ¡½Å¼³"/>
      <sheetName val="15.Àå·ÂÁ¶Á¤ÀåÄ¡Ã¶°Å   "/>
      <sheetName val="16.ÄÜÁÖÃ¶°Å(9m)"/>
      <sheetName val="17.Áö¼±½Å¼³(º¸Åë)"/>
      <sheetName val="18.Áö¼±½Å¼³(vÇü)"/>
      <sheetName val="19.Áö¼±Ã¶°Å"/>
      <sheetName val="20.±âÁß°³Æó±â½Å¼³"/>
      <sheetName val="의정부문예회관변경내역"/>
      <sheetName val="±âÃÊ´Ü°¡"/>
      <sheetName val="¾Æ»êÃß°¡1220"/>
      <sheetName val="98Áö±Þ°èÈ¹"/>
      <sheetName val="´çÃÊ"/>
      <sheetName val="1.¼³°èÁ¶°Ç"/>
      <sheetName val="Àç·á"/>
      <sheetName val="°¡·ÎµîºÎÇ¥"/>
      <sheetName val="Á¦°æºñÀ²"/>
      <sheetName val="³»¿ª(¼³°è)"/>
      <sheetName val="½Ä»ýºí·°´ÜÀ§¼ö·®"/>
      <sheetName val="Á¤ºÎ³ëÀÓ´Ü°¡"/>
      <sheetName val="Pricelist TAC AB"/>
      <sheetName val="물가정보자료"/>
      <sheetName val="萀⅜"/>
      <sheetName val="貭♘"/>
      <sheetName val="기계실"/>
      <sheetName val="산#2-1 (2)"/>
      <sheetName val="일위대가(건축)"/>
      <sheetName val="골재산출"/>
      <sheetName val="자재목록표"/>
      <sheetName val="2002상반기노임기준"/>
      <sheetName val="단중聀"/>
      <sheetName val="예산조서(무선)"/>
      <sheetName val="사급자재총괄"/>
      <sheetName val="당정동경상이수"/>
      <sheetName val="당정동공통이수"/>
      <sheetName val="예산M11A"/>
      <sheetName val="APT"/>
      <sheetName val="WING3"/>
      <sheetName val=" 냉각수펌프"/>
      <sheetName val="구분자"/>
      <sheetName val="구성1"/>
      <sheetName val="구성2"/>
      <sheetName val="구성3"/>
      <sheetName val="구성4"/>
      <sheetName val="69.03%"/>
      <sheetName val="변경내역100%"/>
      <sheetName val="변경내역98%"/>
      <sheetName val="변경내역96%"/>
      <sheetName val="변경내역92%"/>
      <sheetName val="변경내역88%"/>
      <sheetName val="변경내역84.52%"/>
      <sheetName val="소운반"/>
      <sheetName val="공종구간"/>
      <sheetName val="산출0"/>
      <sheetName val="5.공종별尜_x0013_層_x0013_闰"/>
      <sheetName val="평3"/>
      <sheetName val="2.펌프장(사급자재)"/>
      <sheetName val="A1_본체_수량산출서"/>
      <sheetName val="내역총괄"/>
      <sheetName val="역T형옹벽(3.0)"/>
      <sheetName val="내역서(삼호)"/>
      <sheetName val="지하1층"/>
      <sheetName val="공비대䠚"/>
      <sheetName val="금액내㔀቎"/>
      <sheetName val="옹벽기초자료"/>
      <sheetName val="본사인상전"/>
      <sheetName val="단가산출-기,교"/>
      <sheetName val="당사"/>
      <sheetName val="내역총괄2"/>
      <sheetName val="내역총괄3"/>
      <sheetName val="가중치"/>
      <sheetName val="주식"/>
      <sheetName val="0001(arch)"/>
      <sheetName val="FO"/>
      <sheetName val="Summary Sheet"/>
      <sheetName val="일위대가내역"/>
      <sheetName val="대전-교대(A1-A2)"/>
      <sheetName val="만수배관단가"/>
      <sheetName val="FRP배관단가(만수)"/>
      <sheetName val="건축토목내역"/>
      <sheetName val="금액집계"/>
      <sheetName val="단양 00 아파트-세부내역"/>
      <sheetName val="C1ㅇ"/>
      <sheetName val="STD"/>
      <sheetName val="물가대비표"/>
      <sheetName val="10월"/>
      <sheetName val="연면적"/>
      <sheetName val="991029UTP용 M.D.F"/>
      <sheetName val="현장점검 1"/>
      <sheetName val="상가을 "/>
      <sheetName val="3.사용전검사(1000KW이상)(본동-수정)"/>
      <sheetName val="계획예산입력자료"/>
      <sheetName val="3본사"/>
      <sheetName val="세부내역서"/>
      <sheetName val="간선"/>
      <sheetName val="전압"/>
      <sheetName val="조도"/>
      <sheetName val="동력"/>
      <sheetName val="가공2원도"/>
      <sheetName val="COL"/>
      <sheetName val="일(4)"/>
      <sheetName val="투입비"/>
      <sheetName val="1F"/>
      <sheetName val="11.자재단가"/>
      <sheetName val="손익계산서"/>
      <sheetName val="대차대조표"/>
      <sheetName val="폐토수익화 "/>
      <sheetName val="수량산출1"/>
      <sheetName val="수전기기DATA"/>
      <sheetName val="(전체발주,금회3차공사)내역서"/>
      <sheetName val="49"/>
      <sheetName val="정산내역서"/>
      <sheetName val="설계서"/>
      <sheetName val="98수금사업"/>
      <sheetName val="FRT_O"/>
      <sheetName val="FAB_I"/>
      <sheetName val="RING WALL"/>
      <sheetName val="공사비PK5월"/>
      <sheetName val="간접비(1)"/>
      <sheetName val="터널(토공)"/>
      <sheetName val="리터팬내장형"/>
      <sheetName val="내역총괄표"/>
      <sheetName val="5차설계"/>
      <sheetName val="경비산출"/>
      <sheetName val="FUSE_MCB"/>
      <sheetName val="full (2)"/>
      <sheetName val="BREAKDOWN"/>
      <sheetName val="REINF."/>
      <sheetName val="IPS0823"/>
      <sheetName val="공조기(삭제)"/>
      <sheetName val="1_전차선조정"/>
      <sheetName val="2_조가선조정"/>
      <sheetName val="3_급전선신설"/>
      <sheetName val="4_급전선철거"/>
      <sheetName val="5_고배선철거"/>
      <sheetName val="6_고압케이블신설"/>
      <sheetName val="7_비절연선조정"/>
      <sheetName val="8_가동브래키트이설"/>
      <sheetName val="9_H형강주신설(9m)"/>
      <sheetName val="10_강관주신설(9m)"/>
      <sheetName val="11_H강주철거(11m)"/>
      <sheetName val="11_H형강기초"/>
      <sheetName val="13_강관주기초"/>
      <sheetName val="산출목록표"/>
      <sheetName val="수원공"/>
      <sheetName val="입고장부 (4)"/>
      <sheetName val="DATA-UPS"/>
      <sheetName val="건설장비기초단가"/>
      <sheetName val="샘플표지"/>
      <sheetName val="토공 total"/>
      <sheetName val="일반맨홀수량집계(A-7 LINE)"/>
      <sheetName val="옹벽1"/>
      <sheetName val="찍기"/>
      <sheetName val="공종별 집계"/>
      <sheetName val="일위(PN)"/>
      <sheetName val="Macro"/>
      <sheetName val="산출"/>
      <sheetName val="9-1차이내역."/>
      <sheetName val="Sheet22"/>
      <sheetName val="총괄표(1)"/>
      <sheetName val="공종별집계표"/>
      <sheetName val="부산4"/>
      <sheetName val="계약표지"/>
      <sheetName val="내역서-전체낙찰율"/>
      <sheetName val="개봉3동하수관"/>
      <sheetName val="일위대가-1"/>
      <sheetName val="장비부하"/>
      <sheetName val="조도계산(가로등NEW)"/>
      <sheetName val="내역5"/>
      <sheetName val="역간(덕_동)"/>
      <sheetName val="역간(의-덕)"/>
      <sheetName val="골조"/>
      <sheetName val="단가대비표(SYS)"/>
      <sheetName val="제조노임"/>
      <sheetName val="변품8-37"/>
      <sheetName val="참조(2)"/>
      <sheetName val="현장일보"/>
      <sheetName val="보집계표"/>
      <sheetName val="월말"/>
      <sheetName val="원본(갑지)"/>
      <sheetName val="ISBL-CIV"/>
      <sheetName val="단가대비"/>
      <sheetName val="99 조정금액"/>
      <sheetName val="전류"/>
      <sheetName val="포장절단"/>
      <sheetName val="일위단가"/>
      <sheetName val="일위(설)"/>
      <sheetName val="전기공사일위대가"/>
      <sheetName val="일위대가표_(2)"/>
      <sheetName val="General_Data"/>
      <sheetName val="5호광장_(만점)"/>
      <sheetName val="인천국제_(만점)_(2)"/>
      <sheetName val="설_계"/>
      <sheetName val="방음벽_기초_일반수량"/>
      <sheetName val="I_설계조건"/>
      <sheetName val="설산1_나"/>
      <sheetName val="sum1_(2)"/>
      <sheetName val="원가계산서_(총괄)"/>
      <sheetName val="원가계산서_(건축)"/>
      <sheetName val="Site_Expenses"/>
      <sheetName val="제원_설계조건"/>
      <sheetName val="노원열병합__건축공사기성내역서"/>
      <sheetName val="14_장력조정장치신설"/>
      <sheetName val="15_장력조정장치철거___"/>
      <sheetName val="16_콘주철거(9m)"/>
      <sheetName val="17_지선신설(보통)"/>
      <sheetName val="18_지선신설(v형)"/>
      <sheetName val="19_지선철거"/>
      <sheetName val="20_기중개폐기신설"/>
      <sheetName val="0_집계"/>
      <sheetName val="조도계산서_(도서)"/>
      <sheetName val="단면_(2)"/>
      <sheetName val="3-1_CB"/>
      <sheetName val="90_03실행_"/>
      <sheetName val="3_공통공사대비"/>
      <sheetName val="º¹±¸·®»êÁ¤_¹×_Àü¿ëÈ¸¼±_»ç¿ë"/>
      <sheetName val="4¿ù_½ÇÀûÃßÁ¤(°ÇÃà+Åä¸ñ)"/>
      <sheetName val="4¿ù_½ÇÀûÃßÁ¤(°ÇÃà)"/>
      <sheetName val="2000_11¿ù¼³°è³»¿ª"/>
      <sheetName val="Àü¼±_¹×_Àü¼±°ü"/>
      <sheetName val="ÁØ°Ë_³»¿ª¼­"/>
      <sheetName val="¼ö¸ñµ¥ÀÌÅ¸_"/>
      <sheetName val="º¯¾Ð±â_¹×_¹ßÀü±â_¿ë·®"/>
      <sheetName val="1_¼öÀÎÅÍ³Î"/>
      <sheetName val="외주대비_-석축"/>
      <sheetName val="외주대비-구조물_(2)"/>
      <sheetName val="견적표지_(3)"/>
      <sheetName val="CABLE_SIZE-3"/>
      <sheetName val="일위대가_집계표"/>
      <sheetName val="ITB_COST"/>
      <sheetName val="노무비_근거"/>
      <sheetName val="design_criteria"/>
      <sheetName val="plan&amp;section_of_foundation"/>
      <sheetName val="단가표_"/>
      <sheetName val="공사비_내역_(가)"/>
      <sheetName val="임시급식_(2)"/>
      <sheetName val="unit_4"/>
      <sheetName val="Summary_Sheets"/>
      <sheetName val="5_정산서"/>
      <sheetName val="맨홀물량"/>
      <sheetName val="열차제어동"/>
      <sheetName val="전기성능동"/>
      <sheetName val="차량시스템인자"/>
      <sheetName val="차량부품동"/>
      <sheetName val="신.분"/>
      <sheetName val="96노임기준"/>
      <sheetName val="시중노임(공사)"/>
      <sheetName val="기성공제요청서"/>
      <sheetName val="하도기성내역 수정"/>
      <sheetName val="기성공제 동의서"/>
      <sheetName val="기성공제 합의서(쓰레기처리비)"/>
      <sheetName val="암거"/>
      <sheetName val="정보"/>
      <sheetName val="간접경상비"/>
      <sheetName val="현대물량"/>
      <sheetName val="한화 둔산 내역서"/>
      <sheetName val="적격점수&lt;300억미만&gt;"/>
      <sheetName val="간이영수증"/>
      <sheetName val="Ⅴ-2.공종별내역"/>
      <sheetName val="가로등제어반 설치공사(수량)"/>
      <sheetName val="변압기"/>
      <sheetName val="발전기용량-1"/>
      <sheetName val="발전기용량-2"/>
      <sheetName val="출력전에보세요"/>
      <sheetName val="전력간선(일반)"/>
      <sheetName val="전력간선(동력)"/>
      <sheetName val="MCC-B-A"/>
      <sheetName val="MCC-B-B"/>
      <sheetName val="MCC-B-C"/>
      <sheetName val="ACCOUNT(RECEP)"/>
      <sheetName val="부하(동력)"/>
      <sheetName val="ILLUMINANCE"/>
      <sheetName val="계산DATA"/>
      <sheetName val="데이터북"/>
      <sheetName val="조명참고자료"/>
      <sheetName val="Cable schedule"/>
      <sheetName val="V-data"/>
      <sheetName val="L-data"/>
      <sheetName val="P-data"/>
      <sheetName val="미드수량"/>
      <sheetName val="pbs_lambda"/>
      <sheetName val="Matériel embarqué PVC"/>
      <sheetName val="내역(정지)"/>
      <sheetName val="기지국"/>
      <sheetName val="약전닥트"/>
      <sheetName val="건축부하"/>
      <sheetName val="4월"/>
      <sheetName val="8월"/>
      <sheetName val="12월"/>
      <sheetName val="2월"/>
      <sheetName val="7월"/>
      <sheetName val="6월"/>
      <sheetName val="3월"/>
      <sheetName val="11월"/>
      <sheetName val="9월"/>
      <sheetName val="교실"/>
      <sheetName val="꣈፺"/>
      <sheetName val="¼ö·®»êÃÈ"/>
      <sheetName val="저፺"/>
      <sheetName val="¼ö·®»êÃX"/>
      <sheetName val="壈᎟"/>
      <sheetName val="쀀ፐ"/>
      <sheetName val="죈፺"/>
      <sheetName val="惈፵"/>
      <sheetName val="내역서 "/>
      <sheetName val="48신설수량"/>
      <sheetName val="품셈(기초)"/>
      <sheetName val="대가단최종"/>
      <sheetName val="부丵〒"/>
      <sheetName val="부司2"/>
      <sheetName val="성원계약"/>
      <sheetName val="2000.11¿ù¼³餀㢘ԯ_x0000_缀_x0000_"/>
      <sheetName val="총괄집렇♑"/>
      <sheetName val="아산경희980422"/>
      <sheetName val="대비표"/>
      <sheetName val="총괄집桶青"/>
      <sheetName val="01상노임"/>
      <sheetName val="Instruction"/>
      <sheetName val="22단가(철完9"/>
      <sheetName val="지질조사"/>
      <sheetName val="T1"/>
      <sheetName val="총체보활공정표"/>
      <sheetName val="1차배부(JB포함)"/>
      <sheetName val="원내역서 그대로"/>
      <sheetName val="설계내역일위"/>
      <sheetName val="969910( R)"/>
      <sheetName val="전장품(관리용)"/>
      <sheetName val="박스토공"/>
      <sheetName val="남대문빌딩"/>
      <sheetName val="PUMP"/>
      <sheetName val="각종장비전압강하계산"/>
      <sheetName val="거래명세서"/>
      <sheetName val="3.설계예산내역서(예산서)"/>
      <sheetName val="2.예정공정표"/>
      <sheetName val="4.설계예산내역서"/>
      <sheetName val="6.관급자재조서"/>
      <sheetName val="사업성분석"/>
      <sheetName val="22신설수량"/>
      <sheetName val="계약원가"/>
      <sheetName val="인공산출"/>
      <sheetName val="1.설계설명서"/>
      <sheetName val="3.예정공정표"/>
      <sheetName val="4.설계예산서"/>
      <sheetName val="공사원가"/>
      <sheetName val="재경"/>
      <sheetName val="5.일위대가"/>
      <sheetName val="6.철거발생품예정조서"/>
      <sheetName val="7.지급자재조서"/>
      <sheetName val="8.가격조사서"/>
      <sheetName val="준설량산정표"/>
      <sheetName val="22-1소단"/>
      <sheetName val="22-2M단"/>
      <sheetName val="01하반기노임"/>
      <sheetName val="울진항공등화 내역서"/>
      <sheetName val="단가견적조사표"/>
      <sheetName val="안정검토(온1)"/>
      <sheetName val="공무공A"/>
      <sheetName val="36신설수翇"/>
      <sheetName val="36신설수︀"/>
      <sheetName val="견적꓀᥻"/>
      <sheetName val="수안보-_x0005__x0000__x0000_"/>
      <sheetName val="36신설수Ç"/>
      <sheetName val="36신설수資"/>
      <sheetName val="공사비증감"/>
      <sheetName val="수안보-徸〒_x0005__x0000_"/>
      <sheetName val="비목군분류일위"/>
      <sheetName val="입출재고현⩿〚_x0005__x0000_"/>
      <sheetName val="º¯°æ»çÀ_x0000_"/>
      <sheetName val="백호헾】_x0005_"/>
      <sheetName val="수안보-娐&gt;闰⿑"/>
      <sheetName val="수안보-ꮸ⿥_x0005__x0000_"/>
      <sheetName val="백호丵〒_x0005_"/>
      <sheetName val="내역서(기성청구)"/>
      <sheetName val="위치"/>
      <sheetName val="공작물조직표(용배수)"/>
      <sheetName val="날개수량1.5"/>
      <sheetName val="투찰가"/>
      <sheetName val="구조대가"/>
      <sheetName val="포설대가1"/>
      <sheetName val="부대대가"/>
      <sheetName val="철근총괄집계표"/>
      <sheetName val="홈통받이수량"/>
      <sheetName val="공통가설공사"/>
      <sheetName val="공사수행방안"/>
      <sheetName val=" 토목 처리장도급내역서 "/>
      <sheetName val="Data2"/>
      <sheetName val="공사착공계"/>
      <sheetName val="참조 DATA"/>
      <sheetName val="spec"/>
      <sheetName val="program"/>
      <sheetName val="studbolt no."/>
      <sheetName val="studbolt size"/>
      <sheetName val="item sort no"/>
      <sheetName val="정보매체A동"/>
      <sheetName val="기준"/>
      <sheetName val="파이프"/>
      <sheetName val="8__안정검토"/>
      <sheetName val="철근량_검토"/>
      <sheetName val="기술자료_(연수)"/>
      <sheetName val="실행비교"/>
      <sheetName val="지입재료비"/>
      <sheetName val="산출명세서"/>
      <sheetName val="적요"/>
      <sheetName val="조정내역"/>
      <sheetName val="조정_x0014__x0008_"/>
      <sheetName val="_x0000__x0008__x0000__x0008__x0000__x0006__x0000__x0004_"/>
      <sheetName val="상가지급현황"/>
      <sheetName val="D-3109"/>
      <sheetName val="부하"/>
      <sheetName val="도체종-상수표"/>
      <sheetName val="SRC-B3U2"/>
      <sheetName val="초기화면1"/>
      <sheetName val="13LPMCC"/>
      <sheetName val="sub"/>
      <sheetName val="마장"/>
      <sheetName val="3_바닥판설계1"/>
      <sheetName val="Piping_Design_Data"/>
      <sheetName val="H_PILE수량"/>
      <sheetName val="7_1유효폭"/>
      <sheetName val="Ampecity_Data"/>
      <sheetName val="BASIC_(2)"/>
      <sheetName val="중기조종사_단위단가"/>
      <sheetName val="견적서(대외)_(2)"/>
      <sheetName val="1_¼³°è±âÁØ"/>
      <sheetName val="3_¹Ù´ÚÆÇ¼³°è"/>
      <sheetName val="1_¼öº¯Àü¼³ºñ°ø»ç"/>
      <sheetName val="2__µ¿·Â¼³ºñ_°ø»ç"/>
      <sheetName val="3__Á¶¸í¼³ºñ°ø»ç"/>
      <sheetName val="4__Á¢Áö¼³ºñ°ø»ç"/>
      <sheetName val="5__Åë½Å¼³ºñ_°ø»ç"/>
      <sheetName val="6__Àü±â¹æ½Ä¼³ºñ°ø»ç"/>
      <sheetName val="6_Àü±â¹æ½Ä_¼³ºñ°ø»ç(2)"/>
      <sheetName val="7_¹æÈ£¼³ºñ°ø»ç"/>
      <sheetName val="8_°¡¼³Àü±â°ø»ç"/>
      <sheetName val="8__¾ÈÁ¤°ËÅä"/>
      <sheetName val="°ßÀû¼­(´ë¿Ü)_(2)"/>
      <sheetName val="6PILE__(µ¹Ãâ)"/>
      <sheetName val="Upgrades_pricing"/>
      <sheetName val="2000,9월_일위"/>
      <sheetName val="산재_안전"/>
      <sheetName val="노무비_경비"/>
      <sheetName val="소상_&quot;1&quot;"/>
      <sheetName val="개요입력"/>
      <sheetName val="수량기준"/>
      <sheetName val="단가기준"/>
      <sheetName val="40총괄"/>
      <sheetName val="40집계"/>
      <sheetName val="결재판"/>
      <sheetName val="사다리"/>
      <sheetName val="변경총괄지(1)"/>
      <sheetName val="기계경비(旉る_x0000__x0000_"/>
      <sheetName val="기계경비(贘_x0013_짘ࣅ"/>
      <sheetName val="파형강관집계"/>
      <sheetName val="성곽내역서"/>
      <sheetName val="MANUFACTORY"/>
      <sheetName val="16-1"/>
      <sheetName val="장비당단가 (1)"/>
      <sheetName val="일위대가서식"/>
      <sheetName val="일위대가양식"/>
      <sheetName val="O＆P"/>
      <sheetName val="결재판(삭제하지말아주세요)"/>
      <sheetName val="케이블"/>
      <sheetName val="유첨䈀ᅪ"/>
      <sheetName val="토공,기초"/>
      <sheetName val="자재 단가표"/>
      <sheetName val="주간계획"/>
      <sheetName val="PIPING"/>
      <sheetName val="선택"/>
      <sheetName val="총괄원가 "/>
      <sheetName val="TG9504"/>
      <sheetName val="1995년 섹터별 매출"/>
      <sheetName val="ROOF(ALKALI)"/>
      <sheetName val="master(total)"/>
      <sheetName val="99년신청"/>
      <sheetName val="대가목록"/>
      <sheetName val="아수배전(1회)"/>
      <sheetName val="인건비_조사"/>
      <sheetName val="일위1"/>
      <sheetName val="공사설계서"/>
      <sheetName val="OZ049E"/>
      <sheetName val="층"/>
      <sheetName val="배수내역(총수량)"/>
      <sheetName val="3련 B_x0005__x0000_"/>
      <sheetName val="기성수금(단단위)"/>
      <sheetName val="원가매출(단단위)"/>
      <sheetName val="적용건축"/>
      <sheetName val="설치 일위대가(4԰_x0000_缀_x0000__x0000__x0000_"/>
      <sheetName val="프로젝트"/>
      <sheetName val="0217상가미분양자산"/>
      <sheetName val="BOQ-Summary_Form A1"/>
      <sheetName val="BOQ-Summary_Form A2"/>
      <sheetName val="BOQ-Summary_Form A3"/>
      <sheetName val="Attachment_A"/>
      <sheetName val="elect QC"/>
      <sheetName val="Quezon"/>
      <sheetName val="bulcan"/>
      <sheetName val="Bulacan"/>
      <sheetName val="10현장조직"/>
      <sheetName val="3-1-12"/>
      <sheetName val="3-1-3"/>
      <sheetName val="21301동"/>
      <sheetName val="TB-내역서"/>
      <sheetName val="costing_CV"/>
      <sheetName val="costing_ESDV"/>
      <sheetName val="costing_FE"/>
      <sheetName val="Condition"/>
      <sheetName val="costing_Misc"/>
      <sheetName val="costing_MOV"/>
      <sheetName val="costing_Press"/>
      <sheetName val="choose"/>
      <sheetName val="별표(48~75)"/>
      <sheetName val="공사내역(2003년)"/>
      <sheetName val="본댐설계"/>
      <sheetName val="주beam"/>
      <sheetName val="음봉방향"/>
      <sheetName val="자료(통합)"/>
      <sheetName val="발주내역"/>
      <sheetName val="제3장 기술업무"/>
      <sheetName val="대포2교접속"/>
      <sheetName val="일반전기C"/>
      <sheetName val="POOM_MOTO"/>
      <sheetName val="기초코徸"/>
      <sheetName val="예산조서(︀ᇕ԰"/>
      <sheetName val="205동"/>
      <sheetName val="과세면세표"/>
      <sheetName val="PARAMETER"/>
      <sheetName val="세부내역(직접인건비)"/>
      <sheetName val="사통"/>
      <sheetName val="현장지䀀ኀ㠀ኃ"/>
      <sheetName val="건축원가"/>
      <sheetName val="집계(세부총괄)"/>
      <sheetName val="2000년하반기"/>
      <sheetName val="물가변동잔여물량세부내역서"/>
      <sheetName val="신규(방류시설)"/>
      <sheetName val="덤프트럭계수"/>
      <sheetName val="카메라"/>
      <sheetName val="미지급내역"/>
      <sheetName val="집계표(육상)"/>
      <sheetName val="102역사"/>
      <sheetName val="1.취수장"/>
      <sheetName val="상-교대(A1-A2)"/>
      <sheetName val="첨부1"/>
      <sheetName val="재료표"/>
      <sheetName val="금액결揄"/>
      <sheetName val="공사비 내역"/>
      <sheetName val="매입내역 "/>
      <sheetName val="거래처별지출내역"/>
      <sheetName val="2000_x0005__x0000__x0000_"/>
      <sheetName val="㩷"/>
      <sheetName val="렀ⵘ"/>
      <sheetName val="֭_x0000_"/>
      <sheetName val="Param"/>
      <sheetName val="입찰보Ⳡ"/>
      <sheetName val="자재표"/>
      <sheetName val="총(철거)"/>
      <sheetName val="RangeObject"/>
      <sheetName val="분뇨"/>
      <sheetName val="등록자료"/>
      <sheetName val="입력정보"/>
      <sheetName val="H-pile(250x250)"/>
      <sheetName val="H-pile(298x299)"/>
      <sheetName val="쌍송교"/>
      <sheetName val="방음벽기초(H_xd8d4_ㆂᰀㆃ"/>
      <sheetName val="일위대가(원본)"/>
      <sheetName val="입찰준비계획안(부대)"/>
      <sheetName val="입찰준비계획안(외주)"/>
      <sheetName val="입찰준비계획안(기타견적)"/>
      <sheetName val="장항선4공구직접비집계"/>
      <sheetName val="공사기본내용입력"/>
      <sheetName val="원하도급내역서(당초)"/>
      <sheetName val="용수간선"/>
      <sheetName val="노무비(첨부4-4)"/>
      <sheetName val="일반부표"/>
      <sheetName val="왕십리방향"/>
      <sheetName val="TYPE1"/>
      <sheetName val="철근량"/>
      <sheetName val="자금청구"/>
      <sheetName val="︀ᇕ"/>
      <sheetName val="怀፵"/>
      <sheetName val="주사무실︀ᇕ"/>
      <sheetName val="주사무실ꠀ፺"/>
      <sheetName val="BOX ꠀ፺"/>
      <sheetName val="㗈቎"/>
      <sheetName val="¼ö·®»êÃ¨"/>
      <sheetName val="주관사_x0000_"/>
      <sheetName val="주관사提"/>
      <sheetName val="주관사㌈"/>
      <sheetName val="주관사㧨"/>
      <sheetName val="gvl"/>
      <sheetName val="전부인쇄"/>
      <sheetName val="1.외주공사"/>
      <sheetName val="2.직영공사"/>
      <sheetName val="첨부"/>
      <sheetName val="계산DATA입력"/>
      <sheetName val="계좌번호"/>
      <sheetName val="품종별월계"/>
      <sheetName val="청하배수"/>
      <sheetName val="다곡2교"/>
      <sheetName val="정화조"/>
      <sheetName val="원가집계"/>
      <sheetName val="견적시담(송포2공구)"/>
      <sheetName val="교량전기"/>
      <sheetName val="금융비용"/>
      <sheetName val="파이프류"/>
      <sheetName val="점검내역서(data) (2)"/>
      <sheetName val="2.주요계수총괄"/>
      <sheetName val="하부철근수량"/>
      <sheetName val="입찰사유서 제4공종 (흙깎기)"/>
      <sheetName val="D16"/>
      <sheetName val="D25"/>
      <sheetName val="D22"/>
      <sheetName val="자판실행"/>
      <sheetName val="단위세대물량"/>
      <sheetName val="낙찰표"/>
      <sheetName val="변경품셈"/>
      <sheetName val="WIND-EQ"/>
      <sheetName val="OCT.FDN"/>
      <sheetName val="기성내역서"/>
      <sheetName val="PAD TR보호대기초"/>
      <sheetName val="가로등기초"/>
      <sheetName val="HANDHOLE(2)"/>
      <sheetName val="N頀ᚃ"/>
      <sheetName val="N"/>
      <sheetName val="AHU집계"/>
      <sheetName val="공조기휀"/>
      <sheetName val="계양가시설"/>
      <sheetName val="삼성전기"/>
      <sheetName val="B부대공"/>
      <sheetName val="분양가격표"/>
      <sheetName val="일목"/>
      <sheetName val="기준표"/>
      <sheetName val="보호공"/>
      <sheetName val="º¯°æ»çÀþ"/>
      <sheetName val="제수변︀ᇕ"/>
      <sheetName val="결과조Ⴚ"/>
      <sheetName val="결과조º"/>
      <sheetName val="º¯°æ»çÀ¸"/>
      <sheetName val="º¯°æ»çÀ5"/>
      <sheetName val="º¯°æ»çÀ "/>
      <sheetName val="제수변﹔ᇕ"/>
      <sheetName val="º¯°æ»çÀB"/>
      <sheetName val="단가일䊱"/>
      <sheetName val="K1자재(3차등)"/>
      <sheetName val="전체내ﰀ⁗"/>
      <sheetName val="제수변䊱ᅪ"/>
      <sheetName val="A(Rev.3)"/>
      <sheetName val="부총"/>
      <sheetName val="재료단가"/>
      <sheetName val="원가계墬ᥓ"/>
      <sheetName val="원가계Ⴌ_x0000_"/>
      <sheetName val="관로토공집계표"/>
      <sheetName val="토 적 표"/>
      <sheetName val="3회기성헾】"/>
      <sheetName val="변경비교헾】"/>
      <sheetName val="횡배위치"/>
      <sheetName val="계산중"/>
      <sheetName val="몰탈㔀቎԰_x0000_"/>
      <sheetName val="몰탈䠊ፓ倀놡"/>
      <sheetName val="몰탈䠋ፓ頀뫻"/>
      <sheetName val="몰탈䠠ፓ瀀멗"/>
      <sheetName val="몰탈䠊ፓ "/>
      <sheetName val="몰탈䠉ፓ退"/>
      <sheetName val="몰탈䠉ፓ退ꠍ"/>
      <sheetName val="몰탈䠑ፓ뀀짅"/>
      <sheetName val="TOEC"/>
      <sheetName val="몰탈䠊ፓ㠀擞"/>
      <sheetName val="bdata-출력안함"/>
      <sheetName val="공리공제"/>
      <sheetName val="자재ᰀ፜搀"/>
      <sheetName val="발전기"/>
      <sheetName val="GEN"/>
      <sheetName val="부대공집계표"/>
      <sheetName val="관일"/>
      <sheetName val="노무비(DB)_이후 출력XXXXXX"/>
      <sheetName val="3회기성䃸〒"/>
      <sheetName val="3회기성_x0005__x0000_"/>
      <sheetName val="3회기성吸("/>
      <sheetName val="3회기성ⱂ⿌"/>
      <sheetName val="3회기성埀0"/>
      <sheetName val="철거산출헾】"/>
      <sheetName val="철거산출午_x0013_"/>
      <sheetName val="공정코드"/>
      <sheetName val="평균터파기고(1-2,ASP)"/>
      <sheetName val="남양주부대"/>
      <sheetName val="단위목헾"/>
      <sheetName val="산출내역(K2)"/>
      <sheetName val="전체제잡비"/>
      <sheetName val="지입집계"/>
      <sheetName val="용역비내역-진짜"/>
      <sheetName val="계림(함평)"/>
      <sheetName val="계림(장성)"/>
      <sheetName val="11+040(통로)"/>
      <sheetName val="일별1"/>
      <sheetName val="집행(2-1)"/>
      <sheetName val="기성부분검사원"/>
      <sheetName val="업체별기성금액"/>
      <sheetName val="2회기성각사별배분표"/>
      <sheetName val="기성공문 (2)"/>
      <sheetName val="기성공문"/>
      <sheetName val="계좌입금의뢰서"/>
      <sheetName val="도급각서"/>
      <sheetName val="철콘기성청구서 (2)"/>
      <sheetName val="공종별집계표(건축) (2)"/>
      <sheetName val="형틀공사기성 (2)"/>
      <sheetName val="철콘기성청구서"/>
      <sheetName val="공종별집계표(건축)"/>
      <sheetName val="형틀공사기성"/>
      <sheetName val="조적기성청구서  "/>
      <sheetName val="공종별집계표(조적) "/>
      <sheetName val="조적공사"/>
      <sheetName val="미장기성청구서 "/>
      <sheetName val="공종별집계표(미장.방수)"/>
      <sheetName val="미장공사"/>
      <sheetName val="하도급각서 (2)"/>
      <sheetName val="하도급계좌입금의뢰서 "/>
      <sheetName val="용산3(영광)"/>
      <sheetName val="지불내역1"/>
      <sheetName val="집수정(1)"/>
      <sheetName val="환률"/>
      <sheetName val="공사비명세서"/>
      <sheetName val="사용성검토"/>
      <sheetName val="PAC"/>
      <sheetName val="행거,슈,볼트,펌프,잡재"/>
      <sheetName val="을-ATYPE"/>
      <sheetName val="동력부하계산"/>
      <sheetName val="단가표 (2)"/>
      <sheetName val="안양동교 1안"/>
      <sheetName val="소각장스케줄"/>
      <sheetName val="단__가__대__비__표"/>
      <sheetName val="일__위__대__가__목__록"/>
      <sheetName val="페인트"/>
      <sheetName val="30신설일위대가"/>
      <sheetName val="30집계표"/>
      <sheetName val="지구단위계획"/>
      <sheetName val="00노임기준"/>
      <sheetName val="소일위대가코드표"/>
      <sheetName val="일위대가(가설԰"/>
      <sheetName val="TYPE집계표"/>
      <sheetName val="포쐀䑣"/>
      <sheetName val="포䠟⥏"/>
      <sheetName val="포䠠⥏"/>
      <sheetName val="포䈀㙪"/>
      <sheetName val="栍ᾆ"/>
      <sheetName val="Sheet16 (2)"/>
      <sheetName val="시초1교"/>
      <sheetName val="대구-교대(A1)"/>
      <sheetName val="C.배수관공"/>
      <sheetName val="ꀀ"/>
      <sheetName val="목표세부명세"/>
      <sheetName val="본사공가현황"/>
      <sheetName val="공정량산출내역서 "/>
      <sheetName val="제철"/>
      <sheetName val="조정금액결과표 (차수별)"/>
      <sheetName val="토공실행"/>
      <sheetName val="구간산출"/>
      <sheetName val="Ext. Stone-P"/>
      <sheetName val="원가계산하도"/>
      <sheetName val="단위_x0000__x0000_尀"/>
      <sheetName val="단위ࠀᎄ䰀"/>
      <sheetName val="단위倀❹缀"/>
      <sheetName val="단위耀ὡ"/>
      <sheetName val="변경실행(2차) "/>
      <sheetName val="호표"/>
      <sheetName val="B767"/>
      <sheetName val="0.갑지"/>
      <sheetName val="구의33고"/>
      <sheetName val="건축공사 집계표"/>
      <sheetName val="토공대가"/>
      <sheetName val="B.O.M"/>
      <sheetName val="화전내"/>
      <sheetName val="설변물량"/>
      <sheetName val="예비품"/>
      <sheetName val="제丵"/>
      <sheetName val="PW3"/>
      <sheetName val="PW4"/>
      <sheetName val="SC1"/>
      <sheetName val="PE"/>
      <sheetName val="PM"/>
      <sheetName val="TR"/>
      <sheetName val="금호산업"/>
      <sheetName val="총괄갑 "/>
      <sheetName val="견적정보"/>
      <sheetName val="5.동별횡주관경"/>
      <sheetName val="154TW"/>
      <sheetName val="수주실적0709"/>
      <sheetName val="제4절-1"/>
      <sheetName val="PANEL"/>
      <sheetName val="표 지"/>
      <sheetName val="일위(시설)"/>
      <sheetName val="조건입력"/>
      <sheetName val="조건입력(2)"/>
      <sheetName val="장비선정"/>
      <sheetName val="공통대가"/>
      <sheetName val="특기사항"/>
      <sheetName val="하도내역 (철콘)"/>
      <sheetName val="대가 (보완)"/>
      <sheetName val="토목원가계窨_x0013_"/>
      <sheetName val="신공항A-9헾】_x0005__x0000__x0000_"/>
      <sheetName val="기존구조물철거집계계표"/>
      <sheetName val="내역서(교량)전체"/>
      <sheetName val="장비경비"/>
      <sheetName val="건공실"/>
      <sheetName val="총괄집㸁䧾"/>
      <sheetName val="치수표"/>
      <sheetName val="허용전류-IEC DATA"/>
      <sheetName val="TYPE-U800"/>
      <sheetName val="배관내역"/>
      <sheetName val="POWER"/>
      <sheetName val="교대일반수량"/>
      <sheetName val="WO"/>
      <sheetName val="비용"/>
      <sheetName val="기둥"/>
      <sheetName val="저판(버림100)"/>
      <sheetName val="2.내역서"/>
      <sheetName val="적용환율"/>
      <sheetName val="대상공사(조달청)"/>
      <sheetName val="CRUDE RE-bar"/>
      <sheetName val="BID9697"/>
      <sheetName val="DS-최종"/>
      <sheetName val="PREFACE"/>
      <sheetName val="DATA-1"/>
      <sheetName val="간접총괄"/>
      <sheetName val="960318-1"/>
      <sheetName val="2006기계䈌ᅪ԰_x0000_缀"/>
      <sheetName val="배수관공"/>
      <sheetName val="기타공"/>
      <sheetName val="재원표"/>
      <sheetName val="FCU (2)"/>
      <sheetName val="장비분석"/>
      <sheetName val="석재장조사"/>
      <sheetName val="파일의이용"/>
      <sheetName val="유동표"/>
      <sheetName val="기성청구현황"/>
      <sheetName val="집"/>
      <sheetName val="JUCK֕_x0000_缀"/>
      <sheetName val="내역_FILE"/>
      <sheetName val="0"/>
      <sheetName val="전체실적"/>
      <sheetName val="도급FORM"/>
      <sheetName val="귀래방향"/>
      <sheetName val="운반비산정"/>
      <sheetName val="을 2"/>
      <sheetName val="을 1"/>
      <sheetName val="재1"/>
      <sheetName val="장비가동"/>
      <sheetName val="IN"/>
      <sheetName val="CT "/>
      <sheetName val="정거장"/>
      <sheetName val="길내기"/>
      <sheetName val="강관산출"/>
      <sheetName val="master(2차)"/>
      <sheetName val="내역통합"/>
      <sheetName val="성토도수로현황"/>
      <sheetName val="인수공규격"/>
      <sheetName val="구조물"/>
      <sheetName val="당사실시1"/>
      <sheetName val="하도급선정의뢰_x0000__x0000_螨_x0000__x0000__x0000_ۈ"/>
      <sheetName val="48전력선로일挔"/>
      <sheetName val="콘센트신설"/>
      <sheetName val="FWBS7000,8000"/>
      <sheetName val="ANALYSER"/>
      <sheetName val="ring wall thickness"/>
      <sheetName val="Change rate"/>
      <sheetName val="B3.PERSONEL-Ucret"/>
      <sheetName val="nomi "/>
      <sheetName val="공정표(전체)"/>
      <sheetName val="무전표"/>
      <sheetName val="NOTE ALL"/>
      <sheetName val="VXXXXXXX"/>
      <sheetName val="내역서(당초변경)"/>
      <sheetName val="2.조명기구철거(일괄철거분)"/>
      <sheetName val="대운반(철재)"/>
      <sheetName val="시점교대"/>
      <sheetName val="설계수량"/>
      <sheetName val="3.2.1 마루높이결정"/>
      <sheetName val="hvac(제어동)"/>
      <sheetName val="제품橂"/>
      <sheetName val="피스표"/>
      <sheetName val="산업개발안내서"/>
      <sheetName val="ATM기초철가"/>
      <sheetName val="작성양식"/>
      <sheetName val="품-(주)코①"/>
      <sheetName val="자재단가리스트"/>
      <sheetName val="공사내역(총괄)"/>
      <sheetName val="대보~세기"/>
      <sheetName val="8.수량산출 (2)"/>
      <sheetName val="일위대가표 (⠋ᡏ"/>
      <sheetName val="일위대가표 (䀀⅒"/>
      <sheetName val="ÀÏÀ§´ë°¡Ç¥(1@"/>
      <sheetName val="일위대가표 (ԯ_x0000_"/>
      <sheetName val="직원자료입력"/>
      <sheetName val="1,2,3,4,5단위수량"/>
      <sheetName val="배관단가조사서"/>
      <sheetName val="조견표"/>
      <sheetName val="관헾"/>
      <sheetName val="원가(1︀"/>
      <sheetName val="원가(1䠀"/>
      <sheetName val="관聈"/>
      <sheetName val="관_x0005_"/>
      <sheetName val="제수午_x0013_ὐ"/>
      <sheetName val="암거단위-1련"/>
      <sheetName val="수안보-墰5壼5"/>
      <sheetName val="5.3 단면가정"/>
      <sheetName val="시추주상도"/>
      <sheetName val="케이블트레이"/>
      <sheetName val="일위집계(기존)"/>
      <sheetName val="북제주-표지"/>
      <sheetName val="COVERSHEET"/>
      <sheetName val="[YES.XLS][YES.XLS]4/_x0000_䠀"/>
      <sheetName val="[YES.XLS][YES.XLS]4쌇栅/"/>
      <sheetName val="뚝토공"/>
      <sheetName val="05년"/>
      <sheetName val="내역서(총괄)"/>
      <sheetName val="공종별 집계표"/>
      <sheetName val="철콘집계"/>
      <sheetName val="5회기성03월"/>
      <sheetName val="공통가설_8"/>
      <sheetName val="아파트_9"/>
      <sheetName val="직접공사비집계표_7"/>
      <sheetName val="GTG TR PIT"/>
      <sheetName val="BLR-S"/>
      <sheetName val="당진1,2호기전선관설치및접지4차공사내역서-을지"/>
      <sheetName val="일위대가표(무)"/>
      <sheetName val="일위대가산출기초"/>
      <sheetName val="법면"/>
      <sheetName val="장비명"/>
      <sheetName val="cable-data"/>
      <sheetName val="keyword"/>
      <sheetName val="11"/>
      <sheetName val="1._x005f_x0018_변전설비"/>
      <sheetName val="Summary"/>
      <sheetName val="입렀"/>
      <sheetName val="입栀"/>
      <sheetName val="입ꠀ"/>
      <sheetName val="계정"/>
      <sheetName val="평균환율-USD"/>
      <sheetName val="인원동원계획"/>
      <sheetName val="BIDDING-SUM"/>
      <sheetName val="입︀"/>
      <sheetName val="품목납기"/>
      <sheetName val="시화점실행"/>
      <sheetName val=" 소방공사 산출근거"/>
      <sheetName val="YES.XLS"/>
      <sheetName val="2000.05"/>
      <sheetName val="물량증감"/>
      <sheetName val="9902"/>
      <sheetName val="환율"/>
      <sheetName val="적격"/>
      <sheetName val="DT"/>
      <sheetName val="롤러"/>
      <sheetName val="BH"/>
      <sheetName val="펌프차타설"/>
      <sheetName val="방음벽 기초_x0005__x0000__x0000__x0000_"/>
      <sheetName val="foxz"/>
      <sheetName val="실㔀቎԰"/>
      <sheetName val="실︀껕ԯ"/>
      <sheetName val="실ԯ_x0000_缀"/>
      <sheetName val="금리׉"/>
      <sheetName val="실頀▀_xdc00_"/>
      <sheetName val="제㗇"/>
      <sheetName val="주차구丵〒_x0005__x0000_"/>
      <sheetName val="역삼"/>
      <sheetName val="배수관연장산출서"/>
      <sheetName val="기초ա_x0000_"/>
      <sheetName val="물량尜"/>
      <sheetName val="토공,철콘"/>
      <sheetName val="변경비丵〒_x0005_"/>
      <sheetName val="물량丵"/>
      <sheetName val="AILC005"/>
      <sheetName val="AILC00_x0000_"/>
      <sheetName val="AILC00_x0010_"/>
      <sheetName val="우,오수"/>
      <sheetName val="팔당터널(1공구)"/>
      <sheetName val="card1"/>
      <sheetName val="흙쌓기도수로설치현황(1)"/>
      <sheetName val="식재-외주 (2)"/>
      <sheetName val="유효폭의 계산"/>
      <sheetName val="archi(본사)"/>
      <sheetName val="※참고자료※"/>
      <sheetName val="자(3.0m)"/>
      <sheetName val="옹벽수량萘_x0013_"/>
      <sheetName val="수"/>
      <sheetName val="관리_x0000__x0000_Ԁ"/>
      <sheetName val="관리ﻇᇕ԰"/>
      <sheetName val="관리᠀㹓㔀"/>
      <sheetName val="관리Ç_x0000_Ԁ"/>
      <sheetName val="관리裇⁒㔀"/>
      <sheetName val="관리㗇ぎԯ"/>
      <sheetName val="관리㔀ぎԯ"/>
      <sheetName val="관리㉓Ⰰ"/>
      <sheetName val="신표鎐)"/>
      <sheetName val="신표司/"/>
      <sheetName val="신표丵⾒"/>
      <sheetName val="신표丵⽀"/>
      <sheetName val="신표錰!"/>
      <sheetName val="신표鋐_x0014_"/>
      <sheetName val="신표丵⼣"/>
      <sheetName val="신표鍀#"/>
      <sheetName val="신표_x0000__x0000_"/>
      <sheetName val="신표丵⾲"/>
      <sheetName val="신표券&quot;"/>
      <sheetName val="자재노임단가"/>
      <sheetName val="크레인5ton"/>
      <sheetName val="단가산출-2"/>
      <sheetName val="기초수량-1"/>
      <sheetName val="단가산출-1"/>
      <sheetName val="단가 (2)"/>
      <sheetName val="작용하중산정"/>
      <sheetName val="6차2회변경내역서"/>
      <sheetName val="倀ᑙ"/>
      <sheetName val="1x"/>
      <sheetName val="栈᲋"/>
      <sheetName val="_xd810_᱓"/>
      <sheetName val="자재단가_x0005_"/>
      <sheetName val="물塠"/>
      <sheetName val="물徸"/>
      <sheetName val="guard(mac¸"/>
      <sheetName val="물嬼"/>
      <sheetName val="물闰"/>
      <sheetName val="guard(macð"/>
      <sheetName val="물呈"/>
      <sheetName val="guard(macH"/>
      <sheetName val="[YES.XLS][YES.XLS]신표司/"/>
      <sheetName val="변경비_x0000__x0000_Ѡ"/>
      <sheetName val="°ø»ç¿ø°¡°è牨-犬-"/>
      <sheetName val="전체내역갑지"/>
      <sheetName val="측구터파기공수량집계"/>
      <sheetName val="부대집계"/>
      <sheetName val="실행내역서 (조경)"/>
      <sheetName val="형틀공사"/>
      <sheetName val="주소록"/>
      <sheetName val="전체내ꀀፐ"/>
      <sheetName val="교대(A1挔"/>
      <sheetName val="부대헾】"/>
      <sheetName val="교대(A1窨"/>
      <sheetName val="부대窨_x0013_"/>
      <sheetName val="하수급견적대窨"/>
      <sheetName val="하수급견적대_x0005_"/>
      <sheetName val="교대(A1_x0005_"/>
      <sheetName val="부대_x0005__x0000_"/>
      <sheetName val="전체내㗈቎"/>
      <sheetName val="전체내׃_x0000_"/>
      <sheetName val="9-1㔀቎԰_x0000_"/>
      <sheetName val="9-1԰_x0000_缀_x0000_"/>
      <sheetName val="전체내㠀ᎍ"/>
      <sheetName val="하수급견적대齘"/>
      <sheetName val="교대(A1竈"/>
      <sheetName val="하수급견적대헾"/>
      <sheetName val="하수급견적대竈"/>
      <sheetName val="전체내䋈ᅪ"/>
      <sheetName val="전체내֬_x0000_"/>
      <sheetName val="전체내ﻈ䓕"/>
      <sheetName val="교대(A1헾"/>
      <sheetName val="하수급견적대鷸"/>
      <sheetName val="전체내棈᎜"/>
      <sheetName val="전체내䠀ᖞ"/>
      <sheetName val="하수급견적대鬘"/>
      <sheetName val="차압계산"/>
      <sheetName val="하수급견적대風"/>
      <sheetName val="하수급견적대肘"/>
      <sheetName val="부대芈+"/>
      <sheetName val="하수급견적대芈"/>
      <sheetName val="전체내︀嗕"/>
      <sheetName val="부대헾⼴"/>
      <sheetName val="하수급견적대飘"/>
      <sheetName val="강교(Sub)"/>
      <sheetName val="일반토공견적"/>
      <sheetName val="전체내ꠀ፺"/>
      <sheetName val="원형측구(B-type)"/>
      <sheetName val="??????"/>
      <sheetName val="LKVL-CK-HT-GD1"/>
      <sheetName val="[YES.XLS][YES.XLS][YES.XLS]신표司/"/>
      <sheetName val="[YES.XLS]신표司/"/>
      <sheetName val="총괄분 설계서용지"/>
      <sheetName val="업체별 금액"/>
      <sheetName val="참조용쉬트"/>
      <sheetName val="청구서"/>
      <sheetName val="공동_집계표"/>
      <sheetName val="분담_집계표"/>
      <sheetName val="분담_대보"/>
      <sheetName val="분담_DB"/>
      <sheetName val="분담_동우"/>
      <sheetName val="대총괄내역서"/>
      <sheetName val="중총괄내역서"/>
      <sheetName val="소총괄내역서"/>
      <sheetName val="내역서_영상검지기"/>
      <sheetName val="내역서_레이더"/>
      <sheetName val="내역서_AVI"/>
      <sheetName val="내역서_CCTV"/>
      <sheetName val="내역서_지하차도CCTV"/>
      <sheetName val="내역서_VMS"/>
      <sheetName val="내역서_신호"/>
      <sheetName val="내역서_광통신장비"/>
      <sheetName val="내역서_주정차단속"/>
      <sheetName val="내역서_교통"/>
      <sheetName val="내역서_예비품"/>
      <sheetName val="내역서_전산"/>
      <sheetName val="내역서_정보통신"/>
      <sheetName val="내역서_전기"/>
      <sheetName val="내역서_토목"/>
      <sheetName val="내역서_기타(건축,소방)"/>
      <sheetName val="내역서_설계비및부대임대료"/>
      <sheetName val="세부내역_영상"/>
      <sheetName val="세부내역_레이더"/>
      <sheetName val="세부내역_AVI"/>
      <sheetName val="세부내역_CCTV"/>
      <sheetName val="세부내역_지하CCTV"/>
      <sheetName val="세부내역_VMS"/>
      <sheetName val="세부내역_신호"/>
      <sheetName val="세부내역_광통신"/>
      <sheetName val="세부내역_주정차"/>
      <sheetName val="세부내역_교통"/>
      <sheetName val="세부내역_예비품"/>
      <sheetName val="세부내역_전산"/>
      <sheetName val="세부내역_통신"/>
      <sheetName val="세부내역_전기"/>
      <sheetName val="세부내역_토목"/>
      <sheetName val="일위대가_건축구조(1)"/>
      <sheetName val="일위대가_건축토목(1)"/>
      <sheetName val="일위대가_SW"/>
      <sheetName val="SW개발비_산정기준"/>
      <sheetName val="세부내역_건축"/>
      <sheetName val="청 구"/>
      <sheetName val="Macro(부하)"/>
      <sheetName val="밀양노선별공사비명세서"/>
      <sheetName val="일위산출근거"/>
      <sheetName val="AIR_SHOWER(3인용)"/>
      <sheetName val="적격심사표"/>
      <sheetName val="선로정수계산"/>
      <sheetName val="실내건축일위대가"/>
      <sheetName val="산출근거1"/>
      <sheetName val="5.전사투자계획종함안"/>
      <sheetName val="기성신청"/>
      <sheetName val="방음벽 기초 일반헾】"/>
      <sheetName val="단가비교표 (계측제어)"/>
      <sheetName val="카렌스센터계량기설치공사"/>
      <sheetName val="EJ"/>
      <sheetName val="지입자재"/>
      <sheetName val="배전반용량계산"/>
      <sheetName val="세정탑 설계"/>
      <sheetName val="건축-물가변동"/>
      <sheetName val="기계설비-물가변동"/>
      <sheetName val="[YES.XLS][YES.XLS][YES.XLS]4/_x0000_䠀"/>
      <sheetName val="[YES.XLS][YES.XLS][YES.XLS]4쌇栅/"/>
      <sheetName val="품셈총괄표"/>
      <sheetName val="일반수량총괄집계"/>
      <sheetName val="교사기준면적(초등)"/>
      <sheetName val="토공및부대2차"/>
      <sheetName val="새공통"/>
      <sheetName val="3절_CheckList_구분"/>
      <sheetName val="적정성평가표(8번)(1순위)"/>
      <sheetName val="적정성평가표(12번)(6순위)"/>
      <sheetName val="기별(종합)"/>
      <sheetName val="비탈면보호공수량산출"/>
      <sheetName val="가옥조"/>
      <sheetName val="기계경비산출"/>
      <sheetName val="전력구구조물산근2구간"/>
      <sheetName val="1_x0005_"/>
      <sheetName val="도면자료제출일정"/>
      <sheetName val="시공계_x0005_"/>
      <sheetName val="변경비_x0005__x0000_"/>
      <sheetName val="교대시점"/>
      <sheetName val="FB25JN"/>
      <sheetName val="8. 안_x0000__x0000__x0005_"/>
      <sheetName val="경비공통"/>
      <sheetName val="동원인원계획표"/>
      <sheetName val="총괄집ᨈꥬ"/>
      <sheetName val="총괄집_x0000__x0000_"/>
      <sheetName val="VS P-Q"/>
      <sheetName val="KSHAHU-6"/>
      <sheetName val="LANGUAGE"/>
      <sheetName val="전기내역서(총계)"/>
      <sheetName val="1-최종안"/>
      <sheetName val="사업분석-분양가결정"/>
      <sheetName val="내역서1"/>
      <sheetName val="지중자재단가"/>
      <sheetName val="#3_일위대가목록"/>
      <sheetName val="#2_일위대가목록"/>
      <sheetName val="할丵〒"/>
      <sheetName val="부하집계"/>
      <sheetName val="영구峤"/>
      <sheetName val="단가_x0005__x0000_"/>
      <sheetName val="영구_x0005_"/>
      <sheetName val="영구射"/>
      <sheetName val="영구嶄"/>
      <sheetName val="설계(안)"/>
      <sheetName val="수량산출(AFC)"/>
      <sheetName val="수량산출(CCTV)"/>
      <sheetName val="수량_작성"/>
      <sheetName val="수량산출(방송)"/>
      <sheetName val="수량산출(임시AFC)"/>
      <sheetName val="수량산출(임시CCTV)"/>
      <sheetName val="수량산출(임시TV)"/>
      <sheetName val="수량산출(임시방송)"/>
      <sheetName val="수량산출(임시장애자)"/>
      <sheetName val="수량산출(임시전화)"/>
      <sheetName val="수량산출(임시41)"/>
      <sheetName val="수량산출(임시TDI)"/>
      <sheetName val="수량산출(장애자)"/>
      <sheetName val="수량산출(본통신)"/>
      <sheetName val="수량산출(TDI)"/>
      <sheetName val="수량집계(본역사)"/>
      <sheetName val="수량집계(임시역사)"/>
      <sheetName val="CATV"/>
      <sheetName val="견적 (2)"/>
      <sheetName val="수곡내역"/>
      <sheetName val="전체내역 (2)"/>
      <sheetName val="Formulas &amp; Tables"/>
      <sheetName val="PROCESS"/>
      <sheetName val="±âÀÚÀç´ëºñÇ¥"/>
      <sheetName val="¿¬°áÀÓ½Ã"/>
      <sheetName val="°ü±Þ"/>
      <sheetName val="일위대가 (PM)"/>
      <sheetName val="임시전기공사설계서"/>
      <sheetName val="포장재료집계표"/>
      <sheetName val="포장면적산출"/>
      <sheetName val="포장수량집계"/>
      <sheetName val="PIPE(UG)내역"/>
      <sheetName val="토적계산"/>
      <sheetName val="96 능제취입"/>
      <sheetName val="M+1"/>
      <sheetName val="광,철광석 사용량(2000)"/>
      <sheetName val="포,철광석 사용량(2000)"/>
      <sheetName val="91,92황산"/>
      <sheetName val="36+45-113-18+19+20I"/>
      <sheetName val="배수공1"/>
      <sheetName val="도급단가-아파트"/>
      <sheetName val="BREAKDOWN(철거설치)"/>
      <sheetName val="변경후원본2"/>
      <sheetName val="LABTOTAL"/>
      <sheetName val="COA-17"/>
      <sheetName val="C-18"/>
      <sheetName val="경성자금"/>
      <sheetName val="SUB일위대가"/>
      <sheetName val="평자재단가"/>
      <sheetName val="95년12월말"/>
      <sheetName val="토목(용인)"/>
      <sheetName val="비교1"/>
      <sheetName val="조명율"/>
      <sheetName val="상반기손익차2총괄"/>
      <sheetName val="DRAIN DRUM PIT D-301"/>
      <sheetName val="목록1"/>
      <sheetName val="목록2"/>
      <sheetName val="구조물공집계"/>
      <sheetName val="요약"/>
      <sheetName val="전체총괄"/>
      <sheetName val="dongia (2)"/>
      <sheetName val="gtrinh"/>
      <sheetName val="lam-moi"/>
      <sheetName val="chitiet"/>
      <sheetName val="giathanh1"/>
      <sheetName val="DONGIA"/>
      <sheetName val="thao-go"/>
      <sheetName val="TH XL"/>
      <sheetName val="VC"/>
      <sheetName val="Tiepdia"/>
      <sheetName val="CHITIET VL-NC"/>
      <sheetName val="세목별"/>
      <sheetName val="소개"/>
      <sheetName val="#REF!"/>
      <sheetName val="계열사현황종합"/>
      <sheetName val="basic_info"/>
      <sheetName val="총공사비"/>
      <sheetName val="INS-SHEET"/>
      <sheetName val="shtOpr"/>
      <sheetName val="증감䈀ᅪ"/>
      <sheetName val="CAL(1)."/>
      <sheetName val="원가계산(2)"/>
      <sheetName val="/_x0000_"/>
      <sheetName val="က_x0000_"/>
      <sheetName val="포장쌅"/>
      <sheetName val="예산내역"/>
      <sheetName val="총괄수지표"/>
      <sheetName val="9GN邷㭘"/>
      <sheetName val="¹׃】_x0000_"/>
      <sheetName val="토공총괄표"/>
      <sheetName val="1.3.1절점좌표"/>
      <sheetName val="1.1설계기준"/>
      <sheetName val="전등부하"/>
      <sheetName val="_x0005__x0006__x0008__x0003_"/>
      <sheetName val="_x0000_ _x0000__x0006__x0000__x0006_"/>
      <sheetName val="날개벽(좌,우=60도-4개)"/>
      <sheetName val="건0_x0000_蠀"/>
      <sheetName val="금0_x0000_䠀"/>
      <sheetName val="금蠣㡎耀"/>
      <sheetName val="투찰금액"/>
      <sheetName val="재료집계표3"/>
      <sheetName val="범용개발순소요비용"/>
      <sheetName val="산#3-1"/>
      <sheetName val="산#3-2"/>
      <sheetName val="배관BM(일반)"/>
      <sheetName val="산#3-2-2"/>
      <sheetName val="수출가격"/>
      <sheetName val="IBL-C"/>
      <sheetName val="Architecture Work"/>
      <sheetName val="5. 차단기 용량계산"/>
      <sheetName val="배수내역 (2)"/>
      <sheetName val="가공사"/>
      <sheetName val="6.2.1 지하차도 조도계산"/>
      <sheetName val="8공구 강재 수량"/>
      <sheetName val="EVALUATE물량산출서"/>
      <sheetName val="스라브"/>
      <sheetName val="Stem Footing"/>
      <sheetName val="자재수량"/>
      <sheetName val="보온자재단가표"/>
      <sheetName val="변경_x0005__x0006__x0004__x0004_"/>
      <sheetName val="_x0000__x0002__x0000__x0007__x0000__x0004__x0000__x0007__x0000_"/>
      <sheetName val="적용단가"/>
      <sheetName val="(14)전기품셈정산"/>
      <sheetName val="(12)전기경비"/>
      <sheetName val="8. _x0005__x0000__x0000_"/>
      <sheetName val="바이오"/>
      <sheetName val="잡철물"/>
      <sheetName val="일위대가1"/>
      <sheetName val="굴착현장"/>
      <sheetName val="新철폐복2"/>
      <sheetName val="新철폐복3"/>
      <sheetName val="남양내역"/>
      <sheetName val="도급내역서"/>
      <sheetName val="설계서(설치)"/>
      <sheetName val="지급자재대"/>
      <sheetName val="토목내역서"/>
      <sheetName val="05 BOX"/>
      <sheetName val="02 SLAB"/>
      <sheetName val="5."/>
      <sheetName val="12."/>
      <sheetName val="14."/>
      <sheetName val="13"/>
      <sheetName val="7."/>
      <sheetName val="8."/>
      <sheetName val="10."/>
      <sheetName val="전기단가조사서"/>
      <sheetName val="PI蒨9"/>
      <sheetName val="영창26"/>
      <sheetName val="변경내역"/>
      <sheetName val="(C)원내역"/>
      <sheetName val="겉장"/>
      <sheetName val="기성검사원"/>
      <sheetName val="율림"/>
      <sheetName val="화진"/>
      <sheetName val="가설(내부수평비계)"/>
      <sheetName val="건축물현장정리"/>
      <sheetName val="공통가설공사(공통)"/>
      <sheetName val="골재대"/>
      <sheetName val="운반비"/>
      <sheetName val="폐기물"/>
      <sheetName val="폐기물 (2)"/>
      <sheetName val="경로당내역건축"/>
      <sheetName val="노임단가(08.01)"/>
      <sheetName val="몰탈단가"/>
      <sheetName val="L_RPTB03_01"/>
      <sheetName val="기능공인적사항"/>
      <sheetName val="5.단가대비표"/>
      <sheetName val="개별직종노임단가(2005.1)"/>
      <sheetName val="노임,자재"/>
      <sheetName val="기계경비(맨홀)"/>
      <sheetName val="4.일위대가목차"/>
      <sheetName val="가도䠀"/>
      <sheetName val="가도ԯ"/>
      <sheetName val="가도저"/>
      <sheetName val="절감계산"/>
      <sheetName val="ML"/>
      <sheetName val="기초"/>
      <sheetName val="가시설"/>
      <sheetName val="´_x0005__x0000_"/>
      <sheetName val="103동"/>
      <sheetName val="D.B"/>
      <sheetName val="기계경비(시"/>
      <sheetName val="ÀÏÀ§´ë헾】_x0005__x0000__x0000__x0000_"/>
      <sheetName val="고창터널(고창방향䈀"/>
      <sheetName val="영구청af헾"/>
      <sheetName val="영구청af薸"/>
      <sheetName val="fitting"/>
      <sheetName val="Look-Up"/>
      <sheetName val="Units"/>
      <sheetName val="노임9월"/>
      <sheetName val="洊⍩"/>
      <sheetName val="_xd808_⢉"/>
      <sheetName val="砈ẋ"/>
      <sheetName val="하중재하"/>
      <sheetName val="A"/>
      <sheetName val="단목"/>
      <sheetName val="토목수량"/>
      <sheetName val="Cover Sht"/>
      <sheetName val="자재단가壠"/>
      <sheetName val="자재단가厘"/>
      <sheetName val="하남내역"/>
      <sheetName val="[YES.XLS]4/_x0000_䠀"/>
      <sheetName val="[YES.XLS]4쌇栅/"/>
      <sheetName val="단위"/>
      <sheetName val="총괄집계 "/>
      <sheetName val="기본자료"/>
      <sheetName val="교량명원본"/>
      <sheetName val="BOX제원원본"/>
      <sheetName val="국도접속 차도부수량"/>
      <sheetName val="기က_x0000_退"/>
      <sheetName val="배수내역"/>
      <sheetName val="_x0001__x0000_"/>
      <sheetName val="1-"/>
      <sheetName val="1"/>
      <sheetName val="1_x0008_"/>
      <sheetName val="1þ"/>
      <sheetName val="1¨"/>
      <sheetName val="1g"/>
      <sheetName val="㠈⎗"/>
      <sheetName val="⢔"/>
      <sheetName val="᠇Ẓ"/>
      <sheetName val="1ì"/>
      <sheetName val="1º"/>
      <sheetName val="謂ⷄ"/>
      <sheetName val="ꠀ⢄"/>
      <sheetName val="⠊⢌"/>
      <sheetName val="ꠀ฀"/>
      <sheetName val="了"/>
      <sheetName val="1"/>
      <sheetName val="1_x0018_"/>
      <sheetName val="1ð"/>
      <sheetName val="栉ᶆ"/>
      <sheetName val=" ᧡"/>
      <sheetName val="1P"/>
      <sheetName val="1("/>
      <sheetName val="1@"/>
      <sheetName val="1 "/>
      <sheetName val="10"/>
      <sheetName val="⠖㔺"/>
      <sheetName val="砖㖌"/>
      <sheetName val="1è"/>
      <sheetName val="1_x001e_"/>
      <sheetName val="1`"/>
      <sheetName val="1"/>
      <sheetName val="1°"/>
      <sheetName val="갑지(0_x0000_頀"/>
      <sheetName val="갑지(저妶瘍"/>
      <sheetName val="갑지(濪瘊"/>
      <sheetName val="갑지(᐀ባ혀"/>
      <sheetName val="입출재고현황 (2_x0010_"/>
      <sheetName val="갑지(᠀̨瘗"/>
      <sheetName val="갑지(栀ৢ瘊"/>
      <sheetName val="갑지(ꀀ㱹瘆"/>
      <sheetName val="2.노무비명세서頀塔攀๦0_x0000_뀀"/>
      <sheetName val="2.노무비명세서Ç_x0000__x0000__x0000_ꨀ"/>
      <sheetName val="노임2"/>
      <sheetName val="단가(추가)"/>
      <sheetName val="일위대가(추가)"/>
      <sheetName val="2.노무비명세서Ç_x0000_렀_x0013__x0000__x0000_砀"/>
      <sheetName val="갑지(쐂饣/"/>
      <sheetName val="갑지(쐃/"/>
      <sheetName val="갑지(쐎/"/>
      <sheetName val="귀래 설계 공내역서"/>
      <sheetName val="종단계산"/>
      <sheetName val="목창호"/>
      <sheetName val="포장공총괄수량집계표"/>
      <sheetName val="5.2코핑"/>
      <sheetName val="전체내԰_x0000_"/>
      <sheetName val="토공총괄집계"/>
      <sheetName val="원안"/>
      <sheetName val="암거치수표"/>
      <sheetName val="재료집계표빽업"/>
      <sheetName val="암거수리계산서"/>
      <sheetName val="◀암거위치"/>
      <sheetName val="최종단면▶"/>
      <sheetName val="◀평균높이▶"/>
      <sheetName val="전체내저ᚙ"/>
      <sheetName val="전체내ꠀ᪘"/>
      <sheetName val="주관⩿〚"/>
      <sheetName val="1¸"/>
      <sheetName val="b_balju_ch"/>
      <sheetName val="b_balju_chÈ"/>
      <sheetName val="b_balju_ch_x0005_"/>
      <sheetName val="b_balju_chÛ"/>
      <sheetName val="b_balju_ch("/>
      <sheetName val="N賃率_職"/>
      <sheetName val="기본DATԯ"/>
      <sheetName val="기본DAT頀"/>
      <sheetName val="공종별수량집계"/>
      <sheetName val="REDUCER"/>
      <sheetName val="WE'T"/>
      <sheetName val="실︀ԯ"/>
      <sheetName val="하수급견적대䧨"/>
      <sheetName val="SHUTDOWN VALVE"/>
      <sheetName val="실资䈀"/>
      <sheetName val="실㠀赫䈀"/>
      <sheetName val="실蠀艆䈀"/>
      <sheetName val="실退艬_xdc00_"/>
      <sheetName val="실ꠀ⑬餀"/>
      <sheetName val="실頀몁_xdc00_"/>
      <sheetName val="하수급견적대䪘"/>
      <sheetName val="하수급견적대桑"/>
      <sheetName val="하수급견적대䗸"/>
      <sheetName val="하수급견적대汈"/>
      <sheetName val="하수급견적대䫘"/>
      <sheetName val="하수급견적대烐"/>
      <sheetName val="하수급견적대䠸"/>
      <sheetName val="하수급견적대溈"/>
      <sheetName val="실舀鐟ԯ"/>
      <sheetName val="하수급견적대靨"/>
      <sheetName val="하수급견적대䝸"/>
      <sheetName val="실렀齈_xdb00_"/>
      <sheetName val="실ࠀ齯_xdb00_"/>
      <sheetName val="단_xd800_镊ἀ"/>
      <sheetName val="단镰Ⰰ"/>
      <sheetName val="실저비_xdb00_"/>
      <sheetName val="실᠀㙋䈀"/>
      <sheetName val="실⠀텊䈀"/>
      <sheetName val="실态吣԰"/>
      <sheetName val="실저칄怀"/>
      <sheetName val="실퀀칪ᰀ"/>
      <sheetName val="하수급견적대炠"/>
      <sheetName val="하수급견적대䞘"/>
      <sheetName val="공사예산하조서(O.K)"/>
      <sheetName val="Summar헾】_x0005__x0000__x0000__x0000__x0000_"/>
      <sheetName val="흄관기초"/>
      <sheetName val="부대공(집계)"/>
      <sheetName val="포장단면별단위수량"/>
      <sheetName val="ACUNIT"/>
      <sheetName val="공사비집_x0005_"/>
      <sheetName val="bCord공정"/>
      <sheetName val="d수량"/>
      <sheetName val="e대가"/>
      <sheetName val="g단가"/>
      <sheetName val="h집계"/>
      <sheetName val="Macro(전동기)"/>
      <sheetName val="8.일위대가표(1)"/>
      <sheetName val="8.일위대가표(2)"/>
      <sheetName val="7.청제공기계기구조서"/>
      <sheetName val="횡분배정리(DB)"/>
      <sheetName val="방음벽기초-수량"/>
      <sheetName val="수량산출기초(케블등)"/>
      <sheetName val="2.노무비명세서(수직보垰7埼"/>
      <sheetName val="토목변경"/>
      <sheetName val="제안서"/>
      <sheetName val="행정표준(1)"/>
      <sheetName val="행정표준(2)"/>
      <sheetName val="수량산출내역1115"/>
      <sheetName val="아파트저᝾"/>
      <sheetName val="아파트㾅"/>
      <sheetName val="관급원내역"/>
      <sheetName val="7.경제성결과"/>
      <sheetName val="환율change"/>
      <sheetName val=" 갑지"/>
      <sheetName val="하도급선정의뢰_x0005__x0000__x0000__x0000__x0000_恐"/>
      <sheetName val="하도급선정의뢰煘_x0013_橂⿜_x0005__x0000_"/>
      <sheetName val="하도급선정의뢰聸_x0013_헾⾧_x0005__x0000_"/>
      <sheetName val="4신규비목발생사유서"/>
      <sheetName val="하도급선정의뢰颙〒_x0005__x0000__x0000__x0000_"/>
      <sheetName val="하도급선정의뢰_x0000__x0000_ರ_x0000__x0000__x0000_Ÿ"/>
      <sheetName val="하도급선정의뢰_x0000__x0000_ꢈ_x0000__x0000__x0000_Ÿ"/>
      <sheetName val="하도급선정의뢰_x0000__x0000_㇀_x0000__x0000__x0000_Ÿ"/>
      <sheetName val="하도급선정의뢰_x0000__x0000_䭠_x0000__x0000__x0000_欓"/>
      <sheetName val="하도급선정의뢰_x0010__x0000_ﻠֲ׃⽣_x0000_"/>
      <sheetName val="하도급선정의뢰_x0000__x0000_枨_x0000__x0000__x0000_"/>
      <sheetName val="하도급선정의뢰_x0000__x0000_优_x0000__x0000__x0000_"/>
      <sheetName val="하도급선정의뢰_x0010__x0000__xdfc0_࡝׃⼫_x0000_"/>
      <sheetName val="하도급선정의뢰佘/ߍ恽⿹_x0000_"/>
      <sheetName val="하수실행"/>
      <sheetName val="자재단가徸"/>
      <sheetName val="수안보-๿〚_x0005__x0000_"/>
      <sheetName val="금액내역헾"/>
      <sheetName val="자재단가尜"/>
      <sheetName val="NAIL단가산출"/>
      <sheetName val="수안보-挔_x0012_竖め"/>
      <sheetName val="자재단가헾"/>
      <sheetName val="자재단가丵"/>
      <sheetName val="화산경계"/>
      <sheetName val="수량산출(통신선로)"/>
      <sheetName val="수량산출(여객장치)"/>
      <sheetName val="수량산출(전화)"/>
      <sheetName val="사업부배부A"/>
      <sheetName val="입력값1"/>
      <sheetName val="insulation"/>
      <sheetName val="PipWT"/>
      <sheetName val="뜃맟뭁돽띿맟?-BLDG"/>
      <sheetName val="PBS"/>
      <sheetName val="SILICATE"/>
      <sheetName val="간접비내역-1"/>
      <sheetName val="검색"/>
      <sheetName val="내역갑지"/>
      <sheetName val="INSTR"/>
      <sheetName val="수지표"/>
      <sheetName val="셀명"/>
      <sheetName val="공통단가"/>
      <sheetName val="선수금"/>
      <sheetName val="도근좌표"/>
      <sheetName val="1.동력공사"/>
      <sheetName val="청주-교대(A1)"/>
      <sheetName val="수량산출서 갑지"/>
      <sheetName val="감시제어"/>
      <sheetName val="목차임시"/>
      <sheetName val="선로의 %임피던스 "/>
      <sheetName val="동력배선"/>
      <sheetName val="본선동력배선"/>
      <sheetName val="본선조명"/>
      <sheetName val="전력간선배선"/>
      <sheetName val="전열배선"/>
      <sheetName val="배관배선 단가조사"/>
      <sheetName val="전체-원가분리내역"/>
      <sheetName val="계화배수(3대)"/>
      <sheetName val="유리"/>
      <sheetName val="익산"/>
      <sheetName val="가격표"/>
      <sheetName val="건축외주"/>
      <sheetName val="Sheet1(X)"/>
      <sheetName val="인원조직표"/>
      <sheetName val="냉천부속동"/>
      <sheetName val="원가계산서 "/>
      <sheetName val="국별인원"/>
      <sheetName val="산출기초"/>
      <sheetName val="순환펌프"/>
      <sheetName val="저수조"/>
      <sheetName val="급,배기팬"/>
      <sheetName val="급탕순환펌프"/>
      <sheetName val="DATA(광속)"/>
      <sheetName val="REACTION芨.헾⿁_x0005__x0000_"/>
      <sheetName val="REACTION鴘E鵜E헾⼼_x0005_"/>
      <sheetName val="7단가"/>
      <sheetName val="정산내역"/>
      <sheetName val="횡배수관집현황(2공구)"/>
      <sheetName val="변경ᛅ⾒_x0005_"/>
      <sheetName val="공사직종별노임"/>
      <sheetName val="무시"/>
      <sheetName val="電磁弁LIST"/>
      <sheetName val="PLG"/>
      <sheetName val="외자배분"/>
      <sheetName val="외자내역"/>
      <sheetName val="주요재료비(원본)"/>
      <sheetName val="토목품셈"/>
      <sheetName val="관리비"/>
      <sheetName val="집수정단"/>
      <sheetName val="3-1.일위대가집계표(교통시설물1)"/>
      <sheetName val="직_x0005__x0000_"/>
      <sheetName val="임시급식ֿ_x0000_缀_x0000_"/>
      <sheetName val="인부노임"/>
      <sheetName val="직원자료"/>
      <sheetName val="업종분류"/>
      <sheetName val="장비분류"/>
      <sheetName val="단가산출목록표"/>
      <sheetName val="정문내역"/>
      <sheetName val="돈암사업"/>
      <sheetName val="단면A-A(TR)"/>
      <sheetName val="도시가스현황"/>
      <sheetName val="2차공사"/>
      <sheetName val="Imp-Data"/>
      <sheetName val="내역서 (1차)"/>
      <sheetName val="J형측구단위수량"/>
      <sheetName val="¿¹Á¤(3က"/>
      <sheetName val="SAMPLE"/>
      <sheetName val="inter"/>
      <sheetName val="건축공정"/>
      <sheetName val="방진공정"/>
      <sheetName val="조경공정"/>
      <sheetName val="단위수량산출"/>
      <sheetName val="전자"/>
      <sheetName val="환산"/>
      <sheetName val="배수관접합및부설  "/>
      <sheetName val="금강견적"/>
      <sheetName val="D-RMIL"/>
      <sheetName val="3차준공"/>
      <sheetName val="옹벽수량집계표"/>
      <sheetName val="수종별인자"/>
      <sheetName val="BH-1 (2)"/>
      <sheetName val="공종코드"/>
      <sheetName val="2공종별예산조서"/>
      <sheetName val="가시설공(광장부)"/>
      <sheetName val="슬래브"/>
      <sheetName val="ÀÏÀ§´ë°¡Ç¥(_x0005__x0000_"/>
      <sheetName val="일위藨-헾"/>
      <sheetName val="새공통(96임금인상기준)"/>
      <sheetName val="AHU-1"/>
      <sheetName val="급탕설비"/>
      <sheetName val="화장실배기팬"/>
      <sheetName val="직급별"/>
      <sheetName val="S1099기장선행WOP"/>
      <sheetName val="LD"/>
      <sheetName val="방지책개소별명세"/>
      <sheetName val="단위량"/>
      <sheetName val="재료집계표2"/>
      <sheetName val="토적집계표"/>
      <sheetName val="복구량산정_및_전용회선_사용1"/>
      <sheetName val="4월_실적추정(건축+토목)1"/>
      <sheetName val="4월_실적추정(건축)1"/>
      <sheetName val="1_수변전설비1"/>
      <sheetName val="2_전력간선1"/>
      <sheetName val="3_동력1"/>
      <sheetName val="4_전등1"/>
      <sheetName val="5_전열1"/>
      <sheetName val="6_약전1"/>
      <sheetName val="7_소방1"/>
      <sheetName val="8_방송1"/>
      <sheetName val="9_조명제어1"/>
      <sheetName val="10_철거공사1"/>
      <sheetName val="AIR_SHOWER(3인용)1"/>
      <sheetName val="1_전차선조정1"/>
      <sheetName val="2_조가선조정1"/>
      <sheetName val="3_급전선신설1"/>
      <sheetName val="4_급전선철거1"/>
      <sheetName val="5_고배선철거1"/>
      <sheetName val="6_고압케이블신설1"/>
      <sheetName val="7_비절연선조정1"/>
      <sheetName val="8_가동브래키트이설1"/>
      <sheetName val="9_H형강주신설(9m)1"/>
      <sheetName val="10_강관주신설(9m)1"/>
      <sheetName val="11_H강주철거(11m)1"/>
      <sheetName val="11_H형강기초1"/>
      <sheetName val="13_강관주기초1"/>
      <sheetName val="14_장력조정장치신설1"/>
      <sheetName val="15_장력조정장치철거___1"/>
      <sheetName val="16_콘주철거(9m)1"/>
      <sheetName val="17_지선신설(보통)1"/>
      <sheetName val="18_지선신설(v형)1"/>
      <sheetName val="19_지선철거1"/>
      <sheetName val="20_기중개폐기신설1"/>
      <sheetName val="남양시작동자105노65기1_3화1_21"/>
      <sheetName val="0_집계1"/>
      <sheetName val="1_수변전설비공사1"/>
      <sheetName val="표지_(2)1"/>
      <sheetName val="조도계산서_(도서)1"/>
      <sheetName val="3-1_CB1"/>
      <sheetName val="3_내역서"/>
      <sheetName val="96보완계획7_12"/>
      <sheetName val="전차선로_물량표"/>
      <sheetName val="빌딩_안내"/>
      <sheetName val="EQUIPMENT_-2"/>
      <sheetName val="1_변전설비"/>
      <sheetName val="1_¼öº¯Àü¼³ºñ"/>
      <sheetName val="2_Àü·Â°£¼±"/>
      <sheetName val="3_µ¿·Â"/>
      <sheetName val="4_Àüµî"/>
      <sheetName val="5_Àü¿­"/>
      <sheetName val="6_¾àÀü"/>
      <sheetName val="7_¼Ò¹æ"/>
      <sheetName val="8_¹æ¼Û"/>
      <sheetName val="9_Á¶¸íÁ¦¾î"/>
      <sheetName val="10_Ã¶°Å°ø»ç"/>
      <sheetName val="³²¾ç½ÃÀÛµ¿ÀÚ105³ë65±â1_3È­1_2"/>
      <sheetName val="Á¶µµ°è»ê¼­_(µµ¼­)"/>
      <sheetName val="Man_Power_&amp;_Comp"/>
      <sheetName val="자동_철거"/>
      <sheetName val="자동_설치"/>
      <sheetName val="토목_철주"/>
      <sheetName val="철거_일위대가(1-19)"/>
      <sheetName val="철거_일위대가(20-22)"/>
      <sheetName val="설치_일위대가(23-45호)"/>
      <sheetName val="설치_일위대가(46~78호)"/>
      <sheetName val="효성CB_1P기초"/>
      <sheetName val="const_"/>
      <sheetName val="내역서_(2)"/>
      <sheetName val="220_(2)"/>
      <sheetName val="1공구_건정토건_토공"/>
      <sheetName val="TRE_TABLE"/>
      <sheetName val="2000년_공정표"/>
      <sheetName val="화재_탐지_설비"/>
      <sheetName val="호봉_(2)"/>
      <sheetName val="69_03%"/>
      <sheetName val="변경내역84_52%"/>
      <sheetName val="PROJECT_BRIEF"/>
      <sheetName val="_견적서"/>
      <sheetName val="5_공종별예산내역서"/>
      <sheetName val="97_사업추정(WEKI)"/>
      <sheetName val="단가_"/>
      <sheetName val="총괄원가_"/>
      <sheetName val="_갑__지_"/>
      <sheetName val="기성내역_진짜"/>
      <sheetName val="실행내역서_"/>
      <sheetName val="working_load_at_the_btm_ft_"/>
      <sheetName val="stability_check"/>
      <sheetName val="할증_"/>
      <sheetName val="PUMP_SHT"/>
      <sheetName val="FIN_TUBE"/>
      <sheetName val="HED__&amp;_PIPE"/>
      <sheetName val="_총괄표"/>
      <sheetName val="0_Áý°è"/>
      <sheetName val="Ç¥Áö_(2)"/>
      <sheetName val="DATA_입력부"/>
      <sheetName val="Customer_Databas"/>
      <sheetName val="기존단가_(2)"/>
      <sheetName val="9_"/>
      <sheetName val="세부견적서(DAS_Call_Back)"/>
      <sheetName val="2_펌프장(사급자재)"/>
      <sheetName val="입고장부_(4)"/>
      <sheetName val="1차_내역서"/>
      <sheetName val="5_"/>
      <sheetName val="12_"/>
      <sheetName val="14_"/>
      <sheetName val="7_"/>
      <sheetName val="8_"/>
      <sheetName val="10_"/>
      <sheetName val="추천서"/>
      <sheetName val="설계변경내역"/>
      <sheetName val="빙장비사양"/>
      <sheetName val="월별"/>
      <sheetName val="48산출"/>
      <sheetName val="단가대조"/>
      <sheetName val="INMD1198"/>
      <sheetName val="INFG1198"/>
      <sheetName val="M5_S"/>
      <sheetName val="M6_S"/>
      <sheetName val="SRAM_CHIP"/>
      <sheetName val="SRAM_생산"/>
      <sheetName val="YLD"/>
      <sheetName val="설계내"/>
      <sheetName val="설치 일위대가(46~԰_x0000_缀_x0000_"/>
      <sheetName val="라멘교일반수량"/>
      <sheetName val="타견적(을)"/>
      <sheetName val="기성내역(건축)"/>
      <sheetName val="Á¤»ê¹°·®︀웕"/>
      <sheetName val="조도계산서1"/>
      <sheetName val="설계서(7)"/>
      <sheetName val="5.1단가조사"/>
      <sheetName val="배수설비"/>
      <sheetName val="표준ፙ렀ᑟ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7.3.1 전력간선 굵기"/>
      <sheetName val="견적대비 견적서"/>
      <sheetName val="1단계_견적내역서"/>
      <sheetName val="내부수지예산"/>
      <sheetName val="15.공량산출근거서"/>
      <sheetName val="교각토공"/>
      <sheetName val="data_dci"/>
      <sheetName val="data_mci"/>
      <sheetName val="behind"/>
      <sheetName val="일위집계"/>
      <sheetName val="2.노무비명세서(수직보_x0005__x0000_"/>
      <sheetName val="2.노무비명세서(수직보丵⿰_x0005_"/>
      <sheetName val="설계기준_및_하중계산"/>
      <sheetName val="1_노무비명세서(해동)"/>
      <sheetName val="1_노무비명세서(토목)"/>
      <sheetName val="2_노무비명세서(해동)"/>
      <sheetName val="2_노무비명세서(수직보垰7埼"/>
      <sheetName val="2_노무비명세서(수직보호망)"/>
      <sheetName val="2_노무비명세서(난간대)"/>
      <sheetName val="2_사진대지"/>
      <sheetName val="3_사진대지"/>
      <sheetName val="2_노무비명세서(수직보"/>
      <sheetName val="2007일위_"/>
      <sheetName val="토목일위_(83~)"/>
      <sheetName val="노무비_"/>
      <sheetName val="2_노무비명세서(수직보丵⿰"/>
      <sheetName val="심사공종"/>
      <sheetName val="상행-교대(A1-A2)"/>
      <sheetName val="combi(wall)"/>
      <sheetName val="제잡비(주공종)"/>
      <sheetName val="(3.품질관리 시험 총괄표)"/>
      <sheetName val="합계"/>
      <sheetName val="유첨헾】"/>
      <sheetName val="Picture"/>
      <sheetName val="철탑공사"/>
      <sheetName val="가설경비"/>
      <sheetName val="시점부교대"/>
      <sheetName val="표지판현황"/>
      <sheetName val="48전력선_x0002__x0000_㣸"/>
      <sheetName val="주사무실ֳ_x0000_"/>
      <sheetName val="¼ö·®»êÃ "/>
      <sheetName val="¼ö·®»êÃ_x0005_"/>
      <sheetName val="거실통로등"/>
      <sheetName val="주사무실墳᎟"/>
      <sheetName val="BOX ︀ᇕ"/>
      <sheetName val="BOX 저፺"/>
      <sheetName val="䋈ᅪ"/>
      <sheetName val="주사무실԰_x0000_"/>
      <sheetName val="BOX ︀釕"/>
      <sheetName val="위치︀釕"/>
      <sheetName val="BOX ᢝ"/>
      <sheetName val="︀動"/>
      <sheetName val="ﻈ䓕"/>
      <sheetName val="ꠀ፺"/>
      <sheetName val="외천교"/>
      <sheetName val="BOX ᠀ᶛ"/>
      <sheetName val="위치᠀ᶛ"/>
      <sheetName val="저ᚙ"/>
      <sheetName val="위치ꠀ᪘"/>
      <sheetName val="BOX ︀鷕"/>
      <sheetName val="주사무실頀▀"/>
      <sheetName val="BOX 頀▀"/>
      <sheetName val="주사무실蠀⮂"/>
      <sheetName val="위치蠀⮂"/>
      <sheetName val="BOX 蠀⮂"/>
      <sheetName val="︀嗕"/>
      <sheetName val="위치︀㓕"/>
      <sheetName val="주사무실︀㓕"/>
      <sheetName val="위치_xd800_ᢘ"/>
      <sheetName val="내역서(사업소)"/>
      <sheetName val="유역면적"/>
      <sheetName val="펌프장수량ԯ_x0000_缀_x0000__x0000_"/>
      <sheetName val="YES-T"/>
      <sheetName val="흄관수량"/>
      <sheetName val="입력변수"/>
      <sheetName val="주재료비"/>
      <sheetName val="설계요율"/>
      <sheetName val="4.전기"/>
      <sheetName val="유첨_x0005__x0000_"/>
      <sheetName val="일_x0007__x0006__x0003__x0004__x0007_"/>
      <sheetName val="_x0000__x0005__x0000__x0004__x0000__x0008__x0000__x0005__x0000__x0008_"/>
      <sheetName val="5공철탑검토표"/>
      <sheetName val="4공철탑검토"/>
      <sheetName val="간이연락"/>
      <sheetName val="견적을지"/>
      <sheetName val="불변현금흐름표"/>
      <sheetName val="기타유틸리티설비"/>
      <sheetName val="PANEL 내역"/>
      <sheetName val="CPM챠트"/>
      <sheetName val="ALINE"/>
      <sheetName val="횡배수관설치현황"/>
      <sheetName val="96월별PL"/>
      <sheetName val="양식(직판용)"/>
      <sheetName val="항목등록"/>
      <sheetName val="입상내역"/>
      <sheetName val="본사업"/>
      <sheetName val="수장"/>
      <sheetName val="1호맨홀가감수량"/>
      <sheetName val="1-1평균터파기고(1)"/>
      <sheetName val="단가표(전산)"/>
      <sheetName val="2219-SPOOL BOM"/>
      <sheetName val="설명서"/>
      <sheetName val="3.2주형지지보"/>
      <sheetName val="x주형보 설계(3차로)"/>
      <sheetName val="우수공,맨홀,집수정"/>
      <sheetName val="은평작업지시대장"/>
      <sheetName val="옥외배관기본공량"/>
      <sheetName val="선우통상(을)"/>
      <sheetName val="견적서-골조공사"/>
      <sheetName val="적정심사"/>
      <sheetName val="건축2"/>
      <sheetName val="3-4호기 내역서"/>
      <sheetName val="인원계획-미화"/>
      <sheetName val="평형공사비"/>
      <sheetName val="토공검토G"/>
      <sheetName val="미지급금"/>
      <sheetName val="지하"/>
      <sheetName val="도"/>
      <sheetName val="CABdata"/>
      <sheetName val="기별수량산출서"/>
      <sheetName val="광양방향"/>
      <sheetName val="전통건설"/>
      <sheetName val="기계공사"/>
      <sheetName val="남양시작동010313100%"/>
      <sheetName val="98비정기소모"/>
      <sheetName val="도급및 실행내역"/>
      <sheetName val="참고자료등록"/>
      <sheetName val="하자보수보증자료"/>
      <sheetName val="재료-CODE"/>
      <sheetName val="9.2단가산출서"/>
      <sheetName val="손료"/>
      <sheetName val="General DaS_x0000_"/>
      <sheetName val="설비공사"/>
      <sheetName val="원가계산서 (2)"/>
      <sheetName val="내역(설계,도급)정이준"/>
      <sheetName val="실행단가철(ems코드적용)"/>
      <sheetName val="기초대가"/>
      <sheetName val="차도부연장현황"/>
      <sheetName val="원곡IC교 내진성능보강공사 실시설계 용역.xlsx"/>
      <sheetName val="キ⩙"/>
      <sheetName val="첨부파일"/>
      <sheetName val="도장"/>
      <sheetName val="1._x005f_x005f_x005f_x0018_변전설비"/>
      <sheetName val="W-현원가"/>
      <sheetName val="부대토목"/>
      <sheetName val="토목공종세부"/>
      <sheetName val="견적회신"/>
      <sheetName val="1. 가로등 설비 공사(산출)"/>
      <sheetName val="FAB4생산"/>
      <sheetName val="일대-1"/>
      <sheetName val="종료분석"/>
      <sheetName val="중질쓰레기"/>
      <sheetName val="장비단가"/>
      <sheetName val="1.관로"/>
      <sheetName val="입찰결과(DATA_x0000_"/>
      <sheetName val="화재 颮㍓씀넖ԯ"/>
      <sheetName val="SPM(13.84)"/>
      <sheetName val="ᰀ፜"/>
      <sheetName val="N炬≹"/>
      <sheetName val="각종양식"/>
      <sheetName val="재료할증"/>
      <sheetName val="수량BOQ"/>
      <sheetName val="관세,통관수수료,운반비"/>
      <sheetName val="KS-301_WBS"/>
      <sheetName val="MixBed"/>
      <sheetName val="CondPol"/>
      <sheetName val="ꠀ᪘"/>
      <sheetName val="︀盕"/>
      <sheetName val="ᓈባ"/>
      <sheetName val="壈▞"/>
      <sheetName val="대창(장ԯ_x0000_"/>
      <sheetName val="전기일ꙭÀ_x0000_"/>
      <sheetName val="투찰(하수)"/>
      <sheetName val="암거 제원표-1단계"/>
      <sheetName val="전체내蠀ᒗ"/>
      <sheetName val="전체내︀盕"/>
      <sheetName val="일위대가(계측︩盕ԯ_x0000_"/>
      <sheetName val="전체내壈▞"/>
      <sheetName val="1호철근량"/>
      <sheetName val="산출서"/>
      <sheetName val="진행 DATA (2)"/>
      <sheetName val="외화계약"/>
      <sheetName val="J直_x0004__x0005_"/>
      <sheetName val="ༀༀ̀ఀЀ"/>
      <sheetName val="³²¾ç½ÃÀÛµ¿ÀÚ105³ë65±_x0000__x0000__x0005__x0000_慀ȡ_x0000__x0000__x0000_"/>
      <sheetName val="단  가  垨4奜4睮⿩_x0005_"/>
      <sheetName val="1._x0018_변︀ᇕ԰"/>
      <sheetName val="골재丵〒"/>
      <sheetName val="내역총渀腷"/>
      <sheetName val="현지검측내역"/>
      <sheetName val="구주,중아,CIS"/>
      <sheetName val="EL90"/>
      <sheetName val="역T형교대栄⿇_x0000__x0000_庨_x0000_"/>
      <sheetName val="역T형교대栄⿇_x0000__x0000__x0000_"/>
      <sheetName val="펌프장수량䈀嵪ԯ_x0000_缀"/>
      <sheetName val="펌프장수량㔀቎԰_x0000_缀"/>
      <sheetName val="교량현황"/>
      <sheetName val="커튼월(pfg)"/>
      <sheetName val="ࠀ᎚"/>
      <sheetName val="총괄BOQ"/>
      <sheetName val="평균물량산출서"/>
      <sheetName val="합의서"/>
      <sheetName val="좌측"/>
      <sheetName val="방호벽"/>
      <sheetName val="낙석방지책"/>
      <sheetName val="금액︀⣕"/>
      <sheetName val="상수도토공_x0005__x0000_"/>
      <sheetName val="설직재0_x0000_"/>
      <sheetName val="설직재餀㒘"/>
      <sheetName val="싱가폴(실지급+인상율)"/>
      <sheetName val="UB2"/>
      <sheetName val="sheet"/>
      <sheetName val="b_gunmul"/>
      <sheetName val="b_balju (2)"/>
      <sheetName val="갑(전기)"/>
      <sheetName val="갑(계장)"/>
      <sheetName val="B"/>
      <sheetName val="010101"/>
      <sheetName val="심의대상"/>
      <sheetName val="내역금액적용"/>
      <sheetName val="비목코드"/>
      <sheetName val="철거산출徸〒"/>
      <sheetName val="신안설계"/>
      <sheetName val="업체선정"/>
      <sheetName val="실행집계장"/>
      <sheetName val="투찰집계장"/>
      <sheetName val="토목총괄내역서"/>
      <sheetName val="총괄집계"/>
      <sheetName val="하도사항"/>
      <sheetName val="실행별지"/>
      <sheetName val="하도잡비"/>
      <sheetName val="토공부대"/>
      <sheetName val="철콘부대"/>
      <sheetName val="연약부대"/>
      <sheetName val="철골부대"/>
      <sheetName val="철공견갑"/>
      <sheetName val="철골견적"/>
      <sheetName val="토공견갑"/>
      <sheetName val="토공견적"/>
      <sheetName val="철콘견갑"/>
      <sheetName val="철콘견적"/>
      <sheetName val="연약견갑"/>
      <sheetName val="연약견적"/>
      <sheetName val="부대샘플"/>
      <sheetName val="777"/>
      <sheetName val="cross beam"/>
      <sheetName val="2.단면가정"/>
      <sheetName val="가속도응답스펙트럼(Sa)및속도응답스펙트럼(Sv)"/>
      <sheetName val="12"/>
      <sheetName val="이름"/>
      <sheetName val="4,5,6,7,8"/>
      <sheetName val="설계흐름도"/>
      <sheetName val="명단"/>
      <sheetName val="배수및구조물공1"/>
      <sheetName val="계약서"/>
      <sheetName val="앨범표지"/>
      <sheetName val="목공사품의서"/>
      <sheetName val="B1(반포1차)"/>
      <sheetName val="esc(건축)"/>
      <sheetName val="옥룡잡비"/>
      <sheetName val="일위대가집계표"/>
      <sheetName val="공예을"/>
      <sheetName val="골재및자재집계표"/>
      <sheetName val="배수통관(좌)"/>
      <sheetName val="현장유지관리비"/>
      <sheetName val="A-8 PD(도로중앙)"/>
      <sheetName val="수안보-纈!헾『"/>
      <sheetName val="수안보-丵〒_x0005__x0000_"/>
      <sheetName val="수안보-橂】_x0005__x0000_"/>
      <sheetName val="철집"/>
      <sheetName val="9-1차_x0005__x0000_"/>
      <sheetName val="변경비懸_x0013_颙"/>
      <sheetName val="변경비颙〒_x0005_"/>
      <sheetName val="일위집԰_x0000_"/>
      <sheetName val="변경비窨_x0013_竬"/>
      <sheetName val="시공계ⱂ"/>
      <sheetName val="조명시헾"/>
      <sheetName val="8. 안吐呜"/>
      <sheetName val="가압장(토목)"/>
      <sheetName val="전선관"/>
      <sheetName val="5.정산ﵠ"/>
      <sheetName val="실행내역 "/>
      <sheetName val="참조 (2)"/>
      <sheetName val="교량data"/>
      <sheetName val="파일구성"/>
      <sheetName val="분전반"/>
      <sheetName val="database"/>
      <sheetName val="Priorities"/>
      <sheetName val="Paint,Fire-Proof,Insul(48)"/>
      <sheetName val="No.2LAB Unit"/>
      <sheetName val="약ྀ︁"/>
      <sheetName val="1.1 본체"/>
      <sheetName val="March"/>
      <sheetName val="토목 (2)"/>
      <sheetName val="인력터파기"/>
      <sheetName val="9G࠯_x0015__x0000__x0000_"/>
      <sheetName val="94"/>
      <sheetName val="안전시설"/>
      <sheetName val="20-25"/>
      <sheetName val="설치자재"/>
      <sheetName val="단중"/>
      <sheetName val="몰탈쐀/_x0000_"/>
      <sheetName val="실행ࠏE"/>
      <sheetName val="실행ဏ_x0000_"/>
      <sheetName val="시멘트,모래"/>
      <sheetName val="ASP"/>
      <sheetName val="CHIP_O"/>
      <sheetName val="FAB_O"/>
      <sheetName val="PKG_I"/>
      <sheetName val="FT_금액"/>
      <sheetName val="YIELD"/>
      <sheetName val="부재치수입력"/>
      <sheetName val="Key assumption"/>
      <sheetName val="토목׃⿄"/>
      <sheetName val="토목׃⽴"/>
      <sheetName val="토목嘘_x001b_"/>
      <sheetName val="토목ꮸ⽤"/>
      <sheetName val="토목垐%"/>
      <sheetName val="토목狈6"/>
      <sheetName val="토목妀6"/>
      <sheetName val="토목枵〛"/>
      <sheetName val="의왕실행"/>
      <sheetName val="LCS-SEAT"/>
      <sheetName val="집계표(건축전기)"/>
      <sheetName val="품목현황"/>
      <sheetName val="PO-BOB"/>
      <sheetName val="재료값"/>
      <sheetName val="보차도경계석수량"/>
      <sheetName val="48일위(기존)"/>
      <sheetName val="옥외외등집계표"/>
      <sheetName val="광통신 견적내역서1"/>
      <sheetName val="하도급선정의뢰_x0005__x0000__x0000__x0000__x0000_吝"/>
      <sheetName val="하도급선정의뢰唈_x001f_ᛅ⾠_x0005__x0000_"/>
      <sheetName val="하도급선정의뢰ᛅ⼝_x0005__x0000__x0000__x0000_"/>
      <sheetName val="음성(cable)"/>
      <sheetName val="PI"/>
      <sheetName val="제조부문배부"/>
      <sheetName val="XREF"/>
      <sheetName val="반포2차"/>
      <sheetName val="시공업체명부"/>
      <sheetName val="Direct (공사비대비)"/>
      <sheetName val=" 내역"/>
      <sheetName val="제출"/>
      <sheetName val="공사비예비관리공감측설산출내역"/>
      <sheetName val="TCDB"/>
      <sheetName val="1À"/>
      <sheetName val="1 "/>
      <sheetName val="ꀀ㇞"/>
      <sheetName val="1r"/>
      <sheetName val="　⮒"/>
      <sheetName val="SANTOGO"/>
      <sheetName val="산출서집계"/>
      <sheetName val="집계표(수정)"/>
      <sheetName val="잔여공사월별내역"/>
      <sheetName val="대비(최종이사회)"/>
      <sheetName val="양식"/>
      <sheetName val="표지세로"/>
      <sheetName val="5.소모재료비"/>
      <sheetName val="전계가"/>
      <sheetName val="က"/>
      <sheetName val="⠈ⱒ"/>
      <sheetName val="1Ø"/>
      <sheetName val="1_x0004_"/>
      <sheetName val="MEMBER"/>
      <sheetName val="공사별 가중치0_x0000_ꀀâ_x0000__x0000_鬀ӊ㰞"/>
      <sheetName val="자재집게표 "/>
      <sheetName val="경영혁신본부"/>
      <sheetName val="제수_x0000__x0000_"/>
      <sheetName val="제수午_x0013_뺨"/>
      <sheetName val="제수午_x0013_㸀"/>
      <sheetName val="제수午_x0013_㐨"/>
      <sheetName val="제수午_x0013_㺨"/>
      <sheetName val="제수午_x0013_绠"/>
      <sheetName val="제수午_x0013_떰"/>
      <sheetName val="제수午_x0013_"/>
      <sheetName val="옥내소화전계산서"/>
      <sheetName val="심사계산"/>
      <sheetName val="심사물량"/>
      <sheetName val="기타"/>
      <sheetName val="BID FORM"/>
      <sheetName val="Form of Bid"/>
      <sheetName val="이관문서목록표"/>
      <sheetName val="국내"/>
      <sheetName val="구천"/>
      <sheetName val="member design"/>
      <sheetName val="soil bearing check"/>
      <sheetName val="산출근거#2-3"/>
      <sheetName val="도급,하도급 예정금액"/>
      <sheetName val="산출(전기)"/>
      <sheetName val="DWG-CAB-I"/>
      <sheetName val="1공구내역서(1)"/>
      <sheetName val="설계서을"/>
      <sheetName val="공감비"/>
      <sheetName val="PROJECT BRIEF(EX.NEW)"/>
      <sheetName val="재무가정"/>
      <sheetName val="건물현황"/>
      <sheetName val="대목"/>
      <sheetName val="간접재료비산출표-27-30"/>
      <sheetName val="공사원가계산蚘_x0013_"/>
      <sheetName val="도급예정1ီ_x0000_䀀"/>
      <sheetName val="도급예정1犢呄/"/>
      <sheetName val="도급예정1犢/"/>
      <sheetName val="도급예정1Ⴂ_x0000_䀀"/>
      <sheetName val="도급예정1ﻰᇕ԰"/>
      <sheetName val="도급예정1犢ፄ/"/>
      <sheetName val="도급예정1ჰ_x0000_䀀"/>
      <sheetName val="도급예정1ၪ_x0000_　"/>
      <sheetName val="도급예정1Ⴕ_x0000_"/>
      <sheetName val="도급예정1႒_x0000_က"/>
      <sheetName val="Macr_x0010__x0000_ፈদ䑲⼚"/>
      <sheetName val="Macr枵〺_x0000__x0000_揰_x0000_"/>
      <sheetName val="Macr枵〺_x0000__x0000_丸_x0000_"/>
      <sheetName val="Macr枵〺_x0000__x0000_㦠_x0000_"/>
      <sheetName val="Macr㑘_x001b_둠੆枵⿚"/>
      <sheetName val="Macr㑘_x001b_ञ枵⿚"/>
      <sheetName val="단위ה_x0000_"/>
      <sheetName val="4.04건축(건축-주계약내역서)"/>
      <sheetName val="예정공정표 "/>
      <sheetName val="15-3)VE제안서(가치향_x0000_隒_x0000__x0000_"/>
      <sheetName val="수정계획3"/>
      <sheetName val="아파트 기성내역서"/>
      <sheetName val="지수적용공사비내역서"/>
      <sheetName val="부재별산출서"/>
      <sheetName val="개비온집계"/>
      <sheetName val="게비온"/>
      <sheetName val="관정"/>
      <sheetName val="배수관 날개벽"/>
      <sheetName val="box날개"/>
      <sheetName val="절단"/>
      <sheetName val="아스팔트포장"/>
      <sheetName val="U형측구"/>
      <sheetName val="J형측구"/>
      <sheetName val="진입로"/>
      <sheetName val="일위-1"/>
      <sheetName val="MAT_N048"/>
      <sheetName val="15-3)VE제안서(가치향_x0000_庘ɝ_x0000_"/>
      <sheetName val="수종"/>
      <sheetName val="규격"/>
      <sheetName val="conclusion"/>
      <sheetName val="comparables"/>
      <sheetName val="Deduction"/>
      <sheetName val="other"/>
      <sheetName val="이름표"/>
      <sheetName val="옥상바닥산출서"/>
      <sheetName val="외부비계산출서"/>
      <sheetName val="단열재산출서"/>
      <sheetName val="지하외부비계산출서"/>
      <sheetName val="내부강관비계산출서"/>
      <sheetName val="내부수평비계산출서"/>
      <sheetName val="내역집계(전체)"/>
      <sheetName val="입찰품의서"/>
      <sheetName val="자동제어"/>
      <sheetName val="DUT-BAT1"/>
      <sheetName val="7내역"/>
      <sheetName val="공통비총괄표"/>
      <sheetName val="데크수량산출"/>
      <sheetName val="기본1"/>
      <sheetName val="수정일위대가"/>
      <sheetName val="2.건축"/>
      <sheetName val="gyun"/>
      <sheetName val="큰다리교깨기"/>
      <sheetName val="기계경跠㴯¢_x0000_弲"/>
      <sheetName val="15-3)VE제안서(가치향"/>
      <sheetName val="전익자재"/>
      <sheetName val="BOJUNGGM"/>
      <sheetName val="건가"/>
      <sheetName val="노단"/>
      <sheetName val="일대"/>
      <sheetName val="중사"/>
      <sheetName val="중목"/>
      <sheetName val="보할최종(준공)only"/>
      <sheetName val="노원열병합  건축렀こ렀䡟ԯ"/>
      <sheetName val="노원열병합  건축렀䡟ԯ"/>
      <sheetName val="노원열병합  건축︀ᇕ԰"/>
      <sheetName val="노원열병합  건축ﻕᇕ԰"/>
      <sheetName val="갑지(0"/>
      <sheetName val="갑지("/>
      <sheetName val="단ူ"/>
      <sheetName val="2000,_x0010_"/>
      <sheetName val="2000,"/>
      <sheetName val="2000,徸⽝_x0005_"/>
      <sheetName val="»êÃ렀䡟ԯ"/>
      <sheetName val="»êÃ︀ᇕ԰"/>
      <sheetName val="4/"/>
      <sheetName val="4က"/>
      <sheetName val="현장설က"/>
      <sheetName val="화재 탐지_x0005_"/>
      <sheetName val="2000.11¿ù¼³餀㢘ԯ"/>
      <sheetName val="입출재고현⩿〚_x0005_"/>
      <sheetName val="설치 일위대가(4԰"/>
      <sheetName val="신공항A-9헾】_x0005_"/>
      <sheetName val="2006기계䈌ᅪ԰"/>
      <sheetName val="JUCK֕"/>
      <sheetName val="하도급선정의뢰"/>
      <sheetName val="[YES.XLS][YES.XLS]4/"/>
      <sheetName val="방음벽 기초_x0005_"/>
      <sheetName val="실ԯ"/>
      <sheetName val="관리"/>
      <sheetName val="관리Ç"/>
      <sheetName val="변경비"/>
      <sheetName val="9-1԰"/>
      <sheetName val="[YES.XLS][YES.XLS][YES.XLS]4/"/>
      <sheetName val="변경비_x0005_"/>
      <sheetName val="8. 안"/>
      <sheetName val="단가_x0005_"/>
      <sheetName val="건0"/>
      <sheetName val="금0"/>
      <sheetName val="8. _x0005_"/>
      <sheetName val="´_x0005_"/>
      <sheetName val="ÀÏÀ§´ë헾】_x0005_"/>
      <sheetName val="[YES.XLS]4/"/>
      <sheetName val="기က"/>
      <sheetName val="2.노무비명세서頀塔攀๦0"/>
      <sheetName val="2.노무비명세서Ç"/>
      <sheetName val="Summar헾】_x0005_"/>
      <sheetName val="하도급선정의뢰_x0005_"/>
      <sheetName val="하도급선정의뢰煘_x0013_橂⿜_x0005_"/>
      <sheetName val="하도급선정의뢰聸_x0013_헾⾧_x0005_"/>
      <sheetName val="하도급선정의뢰颙〒_x0005_"/>
      <sheetName val="하도급선정의뢰_x0010_"/>
      <sheetName val="REACTION芨.헾⿁_x0005_"/>
      <sheetName val="임시급식ֿ"/>
      <sheetName val="설치 일위대가(46~԰"/>
      <sheetName val="2.노무비명세서(수직보_x0005_"/>
      <sheetName val="48전력선_x0002_"/>
      <sheetName val="펌프장수량ԯ"/>
      <sheetName val="³²¾ç½ÃÀÛµ¿ÀÚ105³ë65±"/>
      <sheetName val="역T형교대栄⿇"/>
      <sheetName val="펌프장수량䈀嵪ԯ"/>
      <sheetName val="펌프장수량㔀቎԰"/>
      <sheetName val="상수도토공_x0005_"/>
      <sheetName val="9-1차_x0005_"/>
      <sheetName val="하도급선정의뢰唈_x001f_ᛅ⾠_x0005_"/>
      <sheetName val="하도급선정의뢰ᛅ⼝_x0005_"/>
      <sheetName val="공사별 가중치0"/>
      <sheetName val="도급예정1ီ"/>
      <sheetName val="도급예정1Ⴂ"/>
      <sheetName val="도급예정1ჰ"/>
      <sheetName val="도급예정1ၪ"/>
      <sheetName val="도급예정1Ⴕ"/>
      <sheetName val="도급예정1႒"/>
      <sheetName val="Macr_x0010_"/>
      <sheetName val="Macr枵〺"/>
      <sheetName val="역사이펀평균높이"/>
      <sheetName val="3.하중계산"/>
      <sheetName val="상계견적"/>
      <sheetName val="검색결과시트"/>
      <sheetName val="신항수로관조서"/>
      <sheetName val="신항용수로집계"/>
      <sheetName val="최종내역"/>
      <sheetName val="기타사항"/>
      <sheetName val="3-DIV3"/>
      <sheetName val="villa"/>
      <sheetName val="VII-2현장경비"/>
      <sheetName val="프레스"/>
      <sheetName val="격점 이형관(분기관)"/>
      <sheetName val="설비원가"/>
      <sheetName val="3"/>
      <sheetName val="4"/>
      <sheetName val="5"/>
      <sheetName val="RFP002"/>
      <sheetName val="Rooms"/>
      <sheetName val="TABLE DB"/>
      <sheetName val="쌍용 data base"/>
      <sheetName val="콘크리트포장"/>
      <sheetName val="진입도로포장산출"/>
      <sheetName val="진입부포장면적위치조서"/>
      <sheetName val="진입부수량집계표"/>
      <sheetName val="콘크리트포장집계표"/>
      <sheetName val="토공분석표"/>
      <sheetName val="하도금액분계"/>
      <sheetName val="철근단면적"/>
      <sheetName val="WVAL"/>
      <sheetName val="합계금액"/>
      <sheetName val="대전21토목내역서"/>
      <sheetName val="송라터널총괄"/>
      <sheetName val="분석"/>
      <sheetName val="내역서_"/>
      <sheetName val="업무분장"/>
      <sheetName val="총집계"/>
      <sheetName val="Chiet tinh dz35"/>
      <sheetName val="상부집계표"/>
      <sheetName val="유별자산배수"/>
      <sheetName val="공사비총"/>
      <sheetName val="패널"/>
      <sheetName val="대비2"/>
      <sheetName val="물류최종8월7"/>
      <sheetName val="8.3해석단면 선정"/>
      <sheetName val="Quantity"/>
      <sheetName val="예상"/>
      <sheetName val="Rebar"/>
      <sheetName val="Bảng mã VT"/>
      <sheetName val="FitOutConfCentre"/>
      <sheetName val="2.2 S-Curve"/>
      <sheetName val="tong du toan"/>
      <sheetName val="DAF-2"/>
      <sheetName val="125x125"/>
      <sheetName val="TOSHIBA-Structure"/>
      <sheetName val="Level 2"/>
      <sheetName val="VT190111"/>
      <sheetName val="TH-XL"/>
      <sheetName val="Du toan"/>
      <sheetName val="Keothep"/>
      <sheetName val="Re-bar"/>
      <sheetName val="SEX"/>
      <sheetName val="HS"/>
      <sheetName val="p"/>
      <sheetName val="Define finishing"/>
      <sheetName val="PTĐG"/>
      <sheetName val="RATE"/>
      <sheetName val="MA"/>
      <sheetName val="Chi tiết cấu tạo giá (2)"/>
      <sheetName val="SUMMARY-HT Thô"/>
      <sheetName val="02.PHAT SINH TANG"/>
      <sheetName val="Tiến độ  Rev1 (phói hợp)"/>
      <sheetName val="TABLE_DB"/>
      <sheetName val="쌍용_data_base"/>
      <sheetName val="내역서_1"/>
      <sheetName val="kpxlc"/>
      <sheetName val="kpxld"/>
      <sheetName val="VTu"/>
      <sheetName val="D_MUC"/>
      <sheetName val="PNT-QUOT-#3"/>
      <sheetName val="Unit price"/>
      <sheetName val="DANHMUC"/>
      <sheetName val="1.R18 BF"/>
      <sheetName val="G"/>
      <sheetName val="F-B"/>
      <sheetName val="H-J"/>
      <sheetName val="6.External works-R18"/>
      <sheetName val="電気設備表"/>
      <sheetName val="BG"/>
      <sheetName val="May"/>
      <sheetName val="Profile"/>
      <sheetName val="bill 3 - D Wall"/>
      <sheetName val="Parem"/>
      <sheetName val="TONG HOP XIN GIA"/>
      <sheetName val="Bảng_mã_VT"/>
      <sheetName val="tong_du_toan"/>
      <sheetName val="VO"/>
      <sheetName val="DG"/>
      <sheetName val="Ref"/>
      <sheetName val="KHOI LUONG15-4"/>
      <sheetName val="NC"/>
      <sheetName val="Tro giup"/>
      <sheetName val="Villa A"/>
      <sheetName val="Div26 - Elect"/>
      <sheetName val="CPTNo"/>
      <sheetName val="COAT&amp;WRAP-QIOT-#3"/>
      <sheetName val="Xuly Data"/>
      <sheetName val="CSVC LD"/>
      <sheetName val="Ten_NVKD"/>
      <sheetName val="Setting"/>
      <sheetName val="MU"/>
      <sheetName val="CTG"/>
      <sheetName val="escon"/>
      <sheetName val="GIAVLIEU"/>
      <sheetName val="SAP"/>
      <sheetName val="code HTT Thap"/>
      <sheetName val="Notes"/>
      <sheetName val="Mall"/>
      <sheetName val="D&amp;W def."/>
      <sheetName val="자재집계표"/>
      <sheetName val="조경내역서"/>
      <sheetName val="범례표"/>
      <sheetName val="옹벽일반수량"/>
      <sheetName val="단열-자재"/>
      <sheetName val="공제수량총집계표"/>
      <sheetName val="임금단가"/>
      <sheetName val="총투입계"/>
      <sheetName val="수량3"/>
      <sheetName val="흥양2교토공집계표"/>
      <sheetName val="개략"/>
      <sheetName val="COMPARISON TABLE"/>
      <sheetName val="crude.SLAB RE-bar"/>
      <sheetName val="물량표S"/>
      <sheetName val="W3단면"/>
      <sheetName val="물량표(신)"/>
      <sheetName val="안산기계장치"/>
      <sheetName val="신규 수주분(사용자 정의)"/>
      <sheetName val="DATA2000"/>
      <sheetName val="설계예산"/>
      <sheetName val="1.2.1 마루높이결정"/>
      <sheetName val="토적계산서"/>
      <sheetName val="2.입력sheet"/>
      <sheetName val="UEC영화관본공사내역"/>
      <sheetName val="대운산출"/>
      <sheetName val="&lt;목록&gt;"/>
      <sheetName val="pile bearing capa &amp; arrenge"/>
      <sheetName val="산근(PE,300)"/>
      <sheetName val="특2호부관하천산근"/>
      <sheetName val="특2호하천산근"/>
      <sheetName val="RAB AR&amp;STR"/>
      <sheetName val="6MONTHS"/>
      <sheetName val="chitimc"/>
      <sheetName val="t-h HA THE"/>
      <sheetName val="THPDMoi  (2)"/>
      <sheetName val="phuluc1"/>
      <sheetName val="DON GIA"/>
      <sheetName val="TONGKE-HT"/>
      <sheetName val="dtxl"/>
      <sheetName val="TONG HOP VL-NC TT"/>
      <sheetName val="CHITIET VL-NC-TT-3p"/>
      <sheetName val="TDTKP"/>
      <sheetName val="KPVC-BD "/>
      <sheetName val="B3A - TOWER A"/>
      <sheetName val="4-Lane bridge"/>
      <sheetName val="Z"/>
      <sheetName val="Thuc thanh"/>
      <sheetName val="264"/>
      <sheetName val="설계변경원가계산총괄표"/>
      <sheetName val="소방현물"/>
      <sheetName val="인명부"/>
      <sheetName val="내역및총괄"/>
      <sheetName val="M1"/>
      <sheetName val="VE절감"/>
      <sheetName val="MAIN GATE HOUSE"/>
      <sheetName val="Buy vs. Lease Car"/>
      <sheetName val="Currency Rate"/>
      <sheetName val="dtct cong"/>
      <sheetName val="GI"/>
      <sheetName val="EE (3)"/>
      <sheetName val="PAVEMENT"/>
      <sheetName val="TRAFFIC"/>
      <sheetName val="관보호공단위수량"/>
      <sheetName val="관경결정"/>
      <sheetName val="공사원가 (3)"/>
      <sheetName val="역T형(H=6.0) (2)"/>
      <sheetName val="CON포장수량"/>
      <sheetName val="CONUNIT"/>
      <sheetName val="포장물량집계"/>
      <sheetName val="내역서-2"/>
      <sheetName val="업무처리전"/>
      <sheetName val="tra VL"/>
      <sheetName val="수정시산표"/>
      <sheetName val="Phu cap"/>
      <sheetName val="CE(E)"/>
      <sheetName val="CE(M)"/>
      <sheetName val="Project Data"/>
      <sheetName val="Civil. Sub-Station 1"/>
      <sheetName val="Coax Designer"/>
      <sheetName val="2_2_S-Curve"/>
      <sheetName val="COMPARISON_TABLE"/>
      <sheetName val="crude_SLAB_RE-bar"/>
      <sheetName val="CRUDE_RE-bar"/>
      <sheetName val="신규_수주분(사용자_정의)"/>
      <sheetName val="1_2_1_마루높이결정"/>
      <sheetName val="2_입력sheet"/>
      <sheetName val="DATA_입력란"/>
      <sheetName val="1_우편집중내역서"/>
      <sheetName val="Pier_3"/>
      <sheetName val="pile_bearing_capa_&amp;_arrenge"/>
      <sheetName val="design_load"/>
      <sheetName val="방배동내역_(총괄)"/>
      <sheetName val="PAD_TR보호대기초"/>
      <sheetName val="(3_품질관리_시험_총괄표)"/>
      <sheetName val="DI-ESTI"/>
      <sheetName val="절취및터파기"/>
      <sheetName val="통영LNG입찰현황"/>
      <sheetName val="BOILING검토"/>
      <sheetName val="간지9)"/>
      <sheetName val="Gia VL,NC,M"/>
      <sheetName val="Phan chung"/>
      <sheetName val="Tom tat gia du thau"/>
      <sheetName val="1_MV"/>
      <sheetName val="PKKK"/>
      <sheetName val="Kính"/>
      <sheetName val="Bảng Phân Tích Chi Phí"/>
      <sheetName val="MTP"/>
      <sheetName val="Tien do TV"/>
      <sheetName val="Ts"/>
      <sheetName val="QD957"/>
      <sheetName val="Config"/>
      <sheetName val="CP Du phong"/>
      <sheetName val="THCP Lap dat"/>
      <sheetName val="THCP xay dung"/>
      <sheetName val="Tong hop kinh phi"/>
      <sheetName val="MTC"/>
      <sheetName val="Bao cao hao hut VT-TR"/>
      <sheetName val="Earthwork"/>
      <sheetName val="CFS3"/>
      <sheetName val="SITE-E"/>
      <sheetName val="1062-X방향 "/>
      <sheetName val="관경별우수관집계"/>
      <sheetName val="현장일반사항"/>
      <sheetName val="1TL종점(1)"/>
      <sheetName val="도로경계블럭연장조서"/>
      <sheetName val="단가(1)"/>
      <sheetName val="은행"/>
      <sheetName val="예산작성기준(전기)"/>
      <sheetName val="물가시세표"/>
      <sheetName val="표  지"/>
      <sheetName val="시선유도표지집계표"/>
      <sheetName val="수정내역서"/>
      <sheetName val="PD-5(직선)"/>
      <sheetName val="기계시공"/>
      <sheetName val="우수관"/>
      <sheetName val="인천제철"/>
      <sheetName val="sheeet2"/>
      <sheetName val="단면 _2_"/>
      <sheetName val="별총"/>
      <sheetName val="관경"/>
      <sheetName val="o현장경비"/>
      <sheetName val="기둥(하중)"/>
      <sheetName val="ENE-CAL 1"/>
      <sheetName val="-몰탈콘크리트"/>
      <sheetName val="지급자재조서"/>
      <sheetName val="spiral"/>
      <sheetName val="하중"/>
      <sheetName val="상승요인분석"/>
      <sheetName val="2011.(4)"/>
      <sheetName val="DIAPHRAGM"/>
      <sheetName val="상수도공-간지"/>
      <sheetName val="Dike for 49T03 &amp; 49T04"/>
      <sheetName val="Dike for 49T02, 05~07, 19 (1)"/>
      <sheetName val="상시"/>
      <sheetName val="2002년12월"/>
      <sheetName val="품의"/>
      <sheetName val="주요자재집계표"/>
      <sheetName val="맨홀평균높이"/>
      <sheetName val="바닥판(1)"/>
      <sheetName val="중기집계"/>
      <sheetName val="산근목록"/>
      <sheetName val="슬래브(유곡)"/>
      <sheetName val="포장직선구간"/>
      <sheetName val="원가입력"/>
      <sheetName val="입력시트"/>
      <sheetName val="공사현황"/>
      <sheetName val="수량산출근거"/>
      <sheetName val="P3"/>
      <sheetName val="6PILE__(돌출)2"/>
      <sheetName val="내역서_2"/>
      <sheetName val="1_설계조건2"/>
      <sheetName val="3BL공동구_수량2"/>
      <sheetName val="준검_내역서1"/>
      <sheetName val="3_공통공사대비1"/>
      <sheetName val="방배동내역_(총괄)1"/>
      <sheetName val="플랜트_설치1"/>
      <sheetName val="COMPARISON_TABLE1"/>
      <sheetName val="crude_SLAB_RE-bar1"/>
      <sheetName val="CRUDE_RE-bar1"/>
      <sheetName val="1_설계기준1"/>
      <sheetName val="신규_수주분(사용자_정의)1"/>
      <sheetName val="단면_(2)1"/>
      <sheetName val="1_2_1_마루높이결정1"/>
      <sheetName val="3_하중산정4_지지력1"/>
      <sheetName val="2_입력sheet1"/>
      <sheetName val="DATA_입력란1"/>
      <sheetName val="1_우편집중내역서1"/>
      <sheetName val="Pier_31"/>
      <sheetName val="plan&amp;section_of_foundation1"/>
      <sheetName val="pile_bearing_capa_&amp;_arrenge1"/>
      <sheetName val="design_load1"/>
      <sheetName val="working_load_at_the_btm_ft_1"/>
      <sheetName val="stability_check1"/>
      <sheetName val="design_criteria1"/>
      <sheetName val="2_2_S-Curve1"/>
      <sheetName val="PAD_TR보호대기초1"/>
      <sheetName val="(3_품질관리_시험_총괄표)1"/>
      <sheetName val="별표_"/>
      <sheetName val="Chiet_tinh_dz35"/>
      <sheetName val="code_HTT_Thap"/>
      <sheetName val="dongia_(2)"/>
      <sheetName val="RAB_AR&amp;STR"/>
      <sheetName val="Civil__Sub-Station_1"/>
      <sheetName val="Thuc_thanh"/>
      <sheetName val="D&amp;W_def_"/>
      <sheetName val="4-Lane_bridge"/>
      <sheetName val="Bìa"/>
      <sheetName val="Bảng KLHT"/>
      <sheetName val="RC WORK"/>
      <sheetName val="dnc4"/>
      <sheetName val="tifico"/>
      <sheetName val="DTCT"/>
      <sheetName val="2.1 受電設備棟"/>
      <sheetName val="2.2 受・防火水槽"/>
      <sheetName val="2.3 排水処理設備棟"/>
      <sheetName val="2.4 倉庫棟"/>
      <sheetName val="2.5 守衛棟"/>
      <sheetName val="Costmaster"/>
      <sheetName val="Items"/>
      <sheetName val="Detail"/>
      <sheetName val="¥ "/>
      <sheetName val="KLall"/>
      <sheetName val="DTTC CHI TIET"/>
      <sheetName val="조직"/>
      <sheetName val="MTO REV.2(ARMOR)"/>
      <sheetName val="SP10"/>
      <sheetName val="Gia"/>
      <sheetName val="HRG BHN"/>
      <sheetName val="Bang gia"/>
      <sheetName val="조선용암면"/>
      <sheetName val="TABLE_DB1"/>
      <sheetName val="쌍용_data_base1"/>
      <sheetName val="tong_du_toan1"/>
      <sheetName val="Level_2"/>
      <sheetName val="Bảng_mã_VT1"/>
      <sheetName val="Du_toan"/>
      <sheetName val="Cst_Pkg-Eden"/>
      <sheetName val="Define_finishing"/>
      <sheetName val="Tiến_độ__Rev1_(phói_hợp)"/>
      <sheetName val="Chi_tiết_cấu_tạo_giá_(2)"/>
      <sheetName val="SUMMARY-HT_Thô"/>
      <sheetName val="02_PHAT_SINH_TANG"/>
      <sheetName val="Unit_price"/>
      <sheetName val="TONG_HOP_XIN_GIA"/>
      <sheetName val="1_R18_BF"/>
      <sheetName val="6_External_works-R18"/>
      <sheetName val="bill_3_-_D_Wall"/>
      <sheetName val="KHOI_LUONG15-4"/>
      <sheetName val="Tro_giup"/>
      <sheetName val="Villa_A"/>
      <sheetName val="Div26_-_Elect"/>
      <sheetName val="Xuly_Data"/>
      <sheetName val="CSVC_LD"/>
      <sheetName val="dtct_cong"/>
      <sheetName val="MAIN_GATE_HOUSE"/>
      <sheetName val="Currency_Rate"/>
      <sheetName val="t-h_HA_THE"/>
      <sheetName val="THPDMoi__(2)"/>
      <sheetName val="DON_GIA"/>
      <sheetName val="CHITIET_VL-NC-TT_-1p"/>
      <sheetName val="TONG_HOP_VL-NC_TT"/>
      <sheetName val="TH_XL"/>
      <sheetName val="CHITIET_VL-NC-TT-3p"/>
      <sheetName val="KPVC-BD_"/>
      <sheetName val="CHITIET_VL-NC"/>
      <sheetName val="B3A_-_TOWER_A"/>
      <sheetName val="Buy_vs__Lease_Car"/>
      <sheetName val="tra_VL"/>
      <sheetName val="8_3해석단면_선정"/>
      <sheetName val="Ⅴ-2_공종별내역"/>
      <sheetName val="현장별"/>
      <sheetName val="Cash Flow bulanan"/>
      <sheetName val="석축"/>
      <sheetName val="TEN CONG TRINH"/>
      <sheetName val="12호기내역서(건축분)"/>
      <sheetName val="시설물단가표"/>
      <sheetName val="노무비단가표"/>
      <sheetName val="원가+내역"/>
      <sheetName val="일위대가집계"/>
      <sheetName val="9.정착구 보강"/>
      <sheetName val="절대삭제금지"/>
      <sheetName val="수량증감표"/>
      <sheetName val="터파기운반비산출"/>
      <sheetName val="산적토운반비산출"/>
      <sheetName val="연장및면적(좌측)"/>
      <sheetName val="공량(1월22일)"/>
      <sheetName val="slurrywall설계가"/>
      <sheetName val="수산(당)"/>
      <sheetName val="신호등일위대가"/>
      <sheetName val="현장경상비"/>
      <sheetName val="몰탈"/>
      <sheetName val="오수주요자재"/>
      <sheetName val="할증"/>
      <sheetName val="Sheet2 (2)"/>
      <sheetName val="마산월령동골조물량변경"/>
      <sheetName val="VXXXXXX"/>
      <sheetName val="연도별cash"/>
      <sheetName val="배수철근"/>
      <sheetName val="일위단위"/>
      <sheetName val="고유코드_설계"/>
      <sheetName val="실행견적"/>
      <sheetName val="현장관리비참조"/>
      <sheetName val="1000 DB구축 부표"/>
      <sheetName val="D+W"/>
      <sheetName val="INFOR-ST"/>
      <sheetName val="BechLab"/>
      <sheetName val="HE SO DIEU CHINH"/>
      <sheetName val="6PILE__(돌출)3"/>
      <sheetName val="내역서_3"/>
      <sheetName val="1_설계조건3"/>
      <sheetName val="2_2_S-Curve2"/>
      <sheetName val="RAB_AR&amp;STR1"/>
      <sheetName val="8_PILE__(돌출)2"/>
      <sheetName val="Chiet_tinh_dz351"/>
      <sheetName val="플랜트_설치2"/>
      <sheetName val="단면_(2)2"/>
      <sheetName val="code_HTT_Thap1"/>
      <sheetName val="4-Lane_bridge1"/>
      <sheetName val="dongia_(2)1"/>
      <sheetName val="D&amp;W_def_1"/>
      <sheetName val="돌담교_상부수량3"/>
      <sheetName val="8_석축단위(H=1_5M)2"/>
      <sheetName val="3BL공동구_수량3"/>
      <sheetName val="준검_내역서2"/>
      <sheetName val="3_공통공사대비2"/>
      <sheetName val="방배동내역_(총괄)2"/>
      <sheetName val="설명서_2"/>
      <sheetName val="COMPARISON_TABLE2"/>
      <sheetName val="crude_SLAB_RE-bar2"/>
      <sheetName val="CRUDE_RE-bar2"/>
      <sheetName val="1_설계기준2"/>
      <sheetName val="신규_수주분(사용자_정의)2"/>
      <sheetName val="1_2_1_마루높이결정2"/>
      <sheetName val="3_하중산정4_지지력2"/>
      <sheetName val="표지_(2)2"/>
      <sheetName val="2_입력sheet2"/>
      <sheetName val="DATA_입력란2"/>
      <sheetName val="1_우편집중내역서2"/>
      <sheetName val="Pier_32"/>
      <sheetName val="2_가정단면2"/>
      <sheetName val="7_PILE__(돌출)2"/>
      <sheetName val="plan&amp;section_of_foundation2"/>
      <sheetName val="pile_bearing_capa_&amp;_arrenge2"/>
      <sheetName val="design_load2"/>
      <sheetName val="working_load_at_the_btm_ft_2"/>
      <sheetName val="stability_check2"/>
      <sheetName val="design_criteria2"/>
      <sheetName val="Thuc_thanh1"/>
      <sheetName val="(3_품질관리_시험_총괄표)2"/>
      <sheetName val="별표_1"/>
      <sheetName val="PAD_TR보호대기초2"/>
      <sheetName val="Civil__Sub-Station_11"/>
      <sheetName val="Coax_Designer"/>
      <sheetName val="Gia_VL,NC,M"/>
      <sheetName val="Phan_chung"/>
      <sheetName val="Tom_tat_gia_du_thau"/>
      <sheetName val="Bảng_Phân_Tích_Chi_Phí"/>
      <sheetName val="실행내역서_1"/>
      <sheetName val="Tien_do_TV"/>
      <sheetName val="CP_Du_phong"/>
      <sheetName val="THCP_Lap_dat"/>
      <sheetName val="THCP_xay_dung"/>
      <sheetName val="Tong_hop_kinh_phi"/>
      <sheetName val="Bảng_KLHT"/>
      <sheetName val="RC_WORK"/>
      <sheetName val="_냉각수펌프"/>
      <sheetName val="1062-X방향_"/>
      <sheetName val="표__지"/>
      <sheetName val="단면__2_"/>
      <sheetName val="ENE-CAL_1"/>
      <sheetName val="2011_(4)"/>
      <sheetName val="11_자재단가"/>
      <sheetName val="Dike_for_49T03_&amp;_49T04"/>
      <sheetName val="Dike_for_49T02,_05~07,_19_(1)"/>
      <sheetName val="역T형(H=6_0)_(2)"/>
      <sheetName val="1__설계조건_2_단면가정_3__하중계산"/>
      <sheetName val="배수내역_(2)"/>
      <sheetName val="Bao_cao_hao_hut_VT-TR"/>
      <sheetName val="¥_"/>
      <sheetName val="DTTC_CHI_TIET"/>
      <sheetName val="MTO_REV_2(ARMOR)"/>
      <sheetName val="TEN_CONG_TRINH"/>
      <sheetName val="배관배선_단가조사"/>
      <sheetName val="9_정착구_보강"/>
      <sheetName val="단가_(2)"/>
      <sheetName val="배수공_시멘트_및_골재량_산출"/>
      <sheetName val="Sheet2_(2)"/>
      <sheetName val="건축내역서_(경제상무실)"/>
      <sheetName val="PROJECT_BRIEF(EX_NEW)"/>
      <sheetName val="1000_DB구축_부표"/>
      <sheetName val="상_부"/>
      <sheetName val="Cash_Flow_bulanan"/>
      <sheetName val="SH-F"/>
      <sheetName val="SUMDO"/>
      <sheetName val="ENDDO"/>
      <sheetName val="PLDB"/>
      <sheetName val="AAA"/>
      <sheetName val="M-HOUR"/>
      <sheetName val="252K444"/>
      <sheetName val="Isolasi Luar Dalam"/>
      <sheetName val="Isolasi Luar"/>
      <sheetName val="EARTH WORKS"/>
      <sheetName val="Breakdown (B)"/>
      <sheetName val="THVT"/>
      <sheetName val="NKC6"/>
      <sheetName val="DeluxeVilla 4"/>
      <sheetName val="Bill No.01"/>
      <sheetName val="Summary - Budget"/>
      <sheetName val="Khoi luong"/>
      <sheetName val="Matls"/>
      <sheetName val="Labor"/>
      <sheetName val="public area"/>
      <sheetName val="02"/>
      <sheetName val=" 03"/>
      <sheetName val="04"/>
      <sheetName val="05"/>
      <sheetName val="06"/>
      <sheetName val="07"/>
      <sheetName val="08"/>
      <sheetName val="09"/>
      <sheetName val="負荷集計（断熱不燃）"/>
      <sheetName val="계산서(곡선부)"/>
      <sheetName val="-치수표(곡선부)"/>
      <sheetName val="설정"/>
      <sheetName val="화단 철거"/>
      <sheetName val="DESCRIPTION"/>
      <sheetName val="공정별 수량산출서"/>
      <sheetName val="일반시방서"/>
      <sheetName val="일위대가(조경)"/>
      <sheetName val="자재 및 폐기물견적(2008)"/>
      <sheetName val="대정2공구"/>
      <sheetName val="추정공사비_산출내역1.xlsx"/>
      <sheetName val="BOX-1515"/>
      <sheetName val="cable data1"/>
      <sheetName val="측구공"/>
      <sheetName val="COPING-1"/>
      <sheetName val="역T형교대-2수량"/>
      <sheetName val="옥내아파트(전기)"/>
      <sheetName val="Model"/>
      <sheetName val="CONSTRUCTION COMPONENT"/>
      <sheetName val="M_DB"/>
      <sheetName val="TYPE"/>
      <sheetName val="1호-아(오)0.4"/>
      <sheetName val="기초(중마오수)"/>
      <sheetName val="평균터파기"/>
      <sheetName val="공종집계"/>
      <sheetName val="최적단면"/>
      <sheetName val="항목"/>
      <sheetName val="DNW"/>
      <sheetName val="아스콘단위"/>
      <sheetName val="EQ"/>
      <sheetName val="접속 SLAB,BRACKET 설계"/>
      <sheetName val="가정급수관"/>
      <sheetName val="일위대가_호표"/>
      <sheetName val="일위대가_호표 (계약)"/>
      <sheetName val="運転条件一覧"/>
      <sheetName val="daf-3(OK)"/>
      <sheetName val="daf-7(OK)"/>
      <sheetName val="Cash Flow"/>
      <sheetName val="8521"/>
      <sheetName val="Xunit (단위환산)"/>
      <sheetName val="고객사 관리 코드"/>
      <sheetName val="울산자동제어"/>
      <sheetName val="Xunit_(단위환산)"/>
      <sheetName val="고객사_관리_코드"/>
      <sheetName val="간접비계산"/>
      <sheetName val="Contents"/>
      <sheetName val="pvc연결관"/>
      <sheetName val="wk prgs"/>
      <sheetName val="Berm"/>
      <sheetName val="2. 공원조도"/>
      <sheetName val="장비사양"/>
      <sheetName val="Tables"/>
      <sheetName val="개방1"/>
      <sheetName val="Cover (x)"/>
      <sheetName val="SORT"/>
      <sheetName val="Cor Apt"/>
      <sheetName val="S0"/>
      <sheetName val="N10(미지급) "/>
      <sheetName val="(평균)"/>
      <sheetName val="AC포장수량"/>
      <sheetName val="구조물공위치조서"/>
      <sheetName val="깨기"/>
      <sheetName val="단지조성공(가포)"/>
      <sheetName val="공동구수량"/>
      <sheetName val="BOX수량"/>
      <sheetName val="신고조서"/>
      <sheetName val="총괄내역"/>
      <sheetName val="97년 추정"/>
      <sheetName val="직접공사비"/>
      <sheetName val="0506생활권구적"/>
      <sheetName val="우수내용"/>
      <sheetName val="내역_ver1.0"/>
      <sheetName val="RAMP 단면(R2)"/>
      <sheetName val="목차 "/>
      <sheetName val="도로경계단위"/>
      <sheetName val="세골재  T2 변경 현황"/>
      <sheetName val="0.단가"/>
      <sheetName val="PSCbeam설계"/>
      <sheetName val="내역서중"/>
      <sheetName val="4. 주형설계"/>
      <sheetName val="수량집"/>
      <sheetName val="수우미양가(Vlookup)"/>
      <sheetName val="집계표(OPTION)"/>
      <sheetName val="개인"/>
      <sheetName val="지장물_data"/>
      <sheetName val="CIVIL4"/>
      <sheetName val="도수로수량산출"/>
      <sheetName val="대부예산서"/>
      <sheetName val="표준차도부연장집계-ASP"/>
      <sheetName val="종배수관면벽구"/>
      <sheetName val="종배수관위치조서"/>
      <sheetName val="1련박스"/>
      <sheetName val="일위(수원)"/>
      <sheetName val="바닥판의 설계"/>
      <sheetName val="보도단위"/>
      <sheetName val="배수장토목공사비"/>
      <sheetName val="편입용지조서"/>
      <sheetName val="대우단가(풍산)"/>
      <sheetName val="설직재_1"/>
      <sheetName val="배수개거"/>
      <sheetName val="변실"/>
      <sheetName val="이음부"/>
      <sheetName val="업무"/>
      <sheetName val="汇总表"/>
      <sheetName val="수량명세서"/>
      <sheetName val="계약ITEM"/>
      <sheetName val="수문보고"/>
      <sheetName val="주소록2000(전화번호부)"/>
      <sheetName val="정읍농소"/>
      <sheetName val="-배수구조물공토공"/>
      <sheetName val="횡배수관재료-"/>
      <sheetName val="계산서(직선부)"/>
      <sheetName val="CPBTXM-THUONG"/>
      <sheetName val="VCV-BE-TONG"/>
      <sheetName val="KLDT DIEN"/>
      <sheetName val="PTVT DIEN"/>
      <sheetName val="Multi-dims"/>
      <sheetName val="중간간지 (2)"/>
      <sheetName val="6.단면검토"/>
      <sheetName val="암거 제원표"/>
      <sheetName val="단가산출총괄표"/>
      <sheetName val="상세"/>
      <sheetName val="2.단면가정 "/>
      <sheetName val="D-철근총괄"/>
      <sheetName val="노임단가기준"/>
      <sheetName val="터파기_x0000__x0000_료"/>
      <sheetName val="출력표-본사"/>
      <sheetName val="우수맨홀 수량 및 높이 집계"/>
      <sheetName val="우수맨홀(차도측2호)"/>
      <sheetName val="특2호각형맨홀(차도측)"/>
      <sheetName val="특3호각형맨홀(차도측)"/>
      <sheetName val="특4호각형맨홀(차도측)"/>
      <sheetName val="우수맨홀(보도측2호)"/>
      <sheetName val="특2호각형맨홀(보도측)"/>
      <sheetName val="암거맨홀(차도측)"/>
      <sheetName val="강관 및 부속"/>
      <sheetName val="근로자자료입력"/>
      <sheetName val="2월 노임대장"/>
      <sheetName val="현관비DATA"/>
      <sheetName val="기타 정보통신공사"/>
      <sheetName val="배수관토공산출"/>
      <sheetName val="TOTAL3"/>
      <sheetName val="울산자금"/>
      <sheetName val="설비비3"/>
      <sheetName val="기계경비집계"/>
      <sheetName val="산출기준자료"/>
      <sheetName val="120"/>
      <sheetName val="130"/>
      <sheetName val="100"/>
      <sheetName val="101"/>
      <sheetName val="102"/>
      <sheetName val="103"/>
      <sheetName val="106"/>
      <sheetName val="108"/>
      <sheetName val="109"/>
      <sheetName val="131"/>
      <sheetName val="110"/>
      <sheetName val="111"/>
      <sheetName val="114"/>
      <sheetName val="116"/>
      <sheetName val="132"/>
      <sheetName val="140"/>
      <sheetName val="141"/>
      <sheetName val="142"/>
      <sheetName val="143"/>
      <sheetName val="144"/>
      <sheetName val="145"/>
      <sheetName val="146"/>
      <sheetName val="121"/>
      <sheetName val="147"/>
      <sheetName val="148"/>
      <sheetName val="160"/>
      <sheetName val="164"/>
      <sheetName val="Flaer Area"/>
      <sheetName val="123"/>
      <sheetName val="124"/>
      <sheetName val="125"/>
      <sheetName val="126"/>
      <sheetName val="127"/>
      <sheetName val="128"/>
      <sheetName val="129"/>
      <sheetName val="소분류목록"/>
      <sheetName val="Output"/>
      <sheetName val="기자재수량"/>
      <sheetName val="옥외등신설"/>
      <sheetName val="저케CV22신설"/>
      <sheetName val="저케CV38신설"/>
      <sheetName val="저케CV8신설"/>
      <sheetName val="접지3종"/>
      <sheetName val="DB구축"/>
      <sheetName val="건축일"/>
      <sheetName val="수납장배치도"/>
      <sheetName val="본실행경비"/>
      <sheetName val="2@ BOX"/>
      <sheetName val="맨홀접합조서"/>
      <sheetName val="L_RPTB~1"/>
      <sheetName val="5-3.지급자재수불현황"/>
      <sheetName val="단가산출 (2)"/>
      <sheetName val="타공종포장공제집계표"/>
      <sheetName val="선금급신청서"/>
      <sheetName val="설비비4"/>
      <sheetName val="사유서제출현황-2"/>
      <sheetName val="STAND20"/>
      <sheetName val="토공(본관-토사)"/>
      <sheetName val="토공(분기관-토사)"/>
      <sheetName val="토공(분기관-암)"/>
      <sheetName val="토공(본관-암)"/>
      <sheetName val="준공정산보고서"/>
      <sheetName val="계획집계"/>
      <sheetName val="도로구조물산근"/>
      <sheetName val="터파기"/>
      <sheetName val="관로수량총괄집계표"/>
      <sheetName val="L집(수평부)"/>
      <sheetName val="L집(성토부)"/>
      <sheetName val="공틀공사"/>
      <sheetName val="공통"/>
      <sheetName val="건축(을)"/>
      <sheetName val="산거각호표"/>
      <sheetName val="기성부분액내역서(국고)"/>
      <sheetName val="견적기준"/>
      <sheetName val="FPA"/>
      <sheetName val="순수개발"/>
      <sheetName val="A1"/>
      <sheetName val="포장공수량집계표"/>
      <sheetName val="배력철근"/>
      <sheetName val="터파기_x005f_x0000__x005f_x0000_료"/>
      <sheetName val="도로포장면적산출(1)"/>
      <sheetName val="기타_정보통신공사"/>
      <sheetName val="단가산출_(2)"/>
      <sheetName val="우수관연장및터파기고"/>
      <sheetName val="보완토적"/>
      <sheetName val="역T형옹벽단위수량"/>
      <sheetName val="CCS"/>
      <sheetName val="수로교"/>
      <sheetName val="슬래브(PF)(하류)"/>
      <sheetName val="상수구조화편집부표"/>
      <sheetName val="구조물토적"/>
      <sheetName val="심사"/>
      <sheetName val=" "/>
      <sheetName val="견적산출"/>
      <sheetName val="3.1.1 마루높이결정"/>
      <sheetName val="내역-1"/>
      <sheetName val="기성 (2)"/>
      <sheetName val="상하차비용(기계상차)"/>
      <sheetName val="수간보호"/>
      <sheetName val="노임단가자료"/>
      <sheetName val="정보요약"/>
      <sheetName val="설내역서_"/>
      <sheetName val="BEND_LOSS"/>
      <sheetName val="2월_노임대장"/>
      <sheetName val="Flaer_Area"/>
      <sheetName val="강관_및_부속"/>
      <sheetName val="2@_BOX"/>
      <sheetName val="부경대총괄내역서"/>
      <sheetName val="보도포장연장조서-표준차도부"/>
      <sheetName val="표준차도부연장조서-ASP"/>
      <sheetName val="3.바닥판  "/>
      <sheetName val="C_DATA"/>
      <sheetName val="작업내용 (종합)"/>
      <sheetName val="작업사항(추가)"/>
      <sheetName val="계좌입금의뢰서(서암)"/>
      <sheetName val="청구집계"/>
      <sheetName val="계좌입금의뢰서(장안)"/>
      <sheetName val="계좌입금의뢰서(장안) (출력용)"/>
      <sheetName val="1.노무비(직영)-서암"/>
      <sheetName val="1.노무비(직영)-장안"/>
      <sheetName val="노무대장(직영)-서암"/>
      <sheetName val="노무대장(직영)-장안"/>
      <sheetName val="노무대장(직영)-장안(직영)"/>
      <sheetName val="노무대장(직영)-장안(제초)"/>
      <sheetName val="노무대장(직영)-장안(예초)"/>
      <sheetName val="1.노무비 (대영)"/>
      <sheetName val="노무대장(대영)"/>
      <sheetName val="노무대장(직영)-장안 (직영)"/>
      <sheetName val="노무대장(직영)-장안 (제초 및 잔디)"/>
      <sheetName val="노무대장(직영)-장안 (예초)"/>
      <sheetName val="재료비(세부) "/>
      <sheetName val="3.외주비"/>
      <sheetName val="4.운반비"/>
      <sheetName val="4-1운반비기안문서"/>
      <sheetName val="4-2주간운반비"/>
      <sheetName val="5.장비비"/>
      <sheetName val="장비사용내역"/>
      <sheetName val="6.현장관리비"/>
      <sheetName val="전도금사용내역서"/>
      <sheetName val="7-1안전관리비상세"/>
      <sheetName val="8.간접노무비"/>
      <sheetName val="9.기타경비"/>
      <sheetName val="기타경비 세부"/>
      <sheetName val="CABLE SIZE-1"/>
      <sheetName val="단가입력"/>
      <sheetName val="최종전사PL"/>
      <sheetName val="접속도로집계"/>
      <sheetName val="터파기??료"/>
      <sheetName val="CAL."/>
      <sheetName val="설비비2"/>
      <sheetName val="설비비5"/>
      <sheetName val="설비비6"/>
      <sheetName val="설비비1"/>
      <sheetName val="슬래브수량"/>
      <sheetName val="가로등위치"/>
      <sheetName val="공제량"/>
      <sheetName val="지장물건일위대가"/>
      <sheetName val="현금및현금등가물1"/>
      <sheetName val="지장물총괄표"/>
      <sheetName val="1.폐기물집계표"/>
      <sheetName val="PAINT (2)"/>
      <sheetName val="STRA2"/>
      <sheetName val="자재단가대비표"/>
      <sheetName val="표__지1"/>
      <sheetName val="추정공사비_산출내역1_xlsx"/>
      <sheetName val="수량산출서_갑지"/>
      <sheetName val="견적대비_견적서"/>
      <sheetName val="1호-아(오)0_4"/>
      <sheetName val="CONSTRUCTION_COMPONENT"/>
      <sheetName val="접속_SLAB,BRACKET_설계"/>
      <sheetName val="공정별_수량산출서"/>
      <sheetName val="자재_및_폐기물견적(2008)"/>
      <sheetName val="화단_철거"/>
      <sheetName val="cable_data1"/>
      <sheetName val="wk_prgs"/>
      <sheetName val="IMPEADENCE_MAP_취수장"/>
      <sheetName val="일위대가_호표_(계약)"/>
      <sheetName val="2__공원조도"/>
      <sheetName val="현황"/>
      <sheetName val="차선도색수량집계"/>
      <sheetName val="S.중기사용료"/>
      <sheetName val="배수공BOQ"/>
      <sheetName val="공사계약현황"/>
      <sheetName val="N10(미지급)_"/>
      <sheetName val="N10(미지급)_1"/>
      <sheetName val="기준Data"/>
      <sheetName val="의왕F사"/>
      <sheetName val="참조영역"/>
      <sheetName val="신구계정대사표"/>
      <sheetName val="static.cal"/>
      <sheetName val="Total Progress (2)"/>
      <sheetName val="농로수량집계"/>
      <sheetName val="농로토공집계"/>
      <sheetName val="1.일반수량산출근거"/>
      <sheetName val="计算稿"/>
      <sheetName val="노동부"/>
      <sheetName val="Financial impact"/>
      <sheetName val="Sch7a (토요일)"/>
      <sheetName val="CAUDIT"/>
      <sheetName val="총괄설계내역서"/>
      <sheetName val="Hydrant"/>
      <sheetName val="DI_전처리 단가집(GP1 실적가)"/>
      <sheetName val="전기자료"/>
      <sheetName val="대전(세창동)"/>
      <sheetName val="본장"/>
      <sheetName val="대전노은1차_조적_집계표"/>
      <sheetName val="깨기수량집계"/>
      <sheetName val="콘크리트측구연장"/>
      <sheetName val="내역서(우)"/>
      <sheetName val="수주추정"/>
      <sheetName val="일위대가_가설_"/>
      <sheetName val="현장소운반"/>
      <sheetName val="관구보호몰탈"/>
      <sheetName val="공사설명서"/>
      <sheetName val="공용(현대건설공구)"/>
      <sheetName val="현대건설공구(UNIT)"/>
      <sheetName val="낙석방지수량"/>
      <sheetName val="전 기"/>
      <sheetName val="해외(원화)"/>
      <sheetName val="차선도색-연장,수량(1)"/>
      <sheetName val="도기류"/>
      <sheetName val="흙쌓기도수로설치현황"/>
      <sheetName val="앵커구조계산"/>
      <sheetName val="내역(신례)"/>
      <sheetName val="교사기준면적(중)"/>
      <sheetName val="옹벽공 수량집계표"/>
      <sheetName val="재료비단가"/>
      <sheetName val="콘크리트타설집계표"/>
      <sheetName val="11.1 단면hwp"/>
      <sheetName val="인원투입"/>
      <sheetName val="배수공 주요자재 집계표"/>
      <sheetName val="06 일위대가목록"/>
      <sheetName val="출장내역"/>
      <sheetName val="직접경비"/>
      <sheetName val="공사명입력"/>
      <sheetName val="호프"/>
      <sheetName val="4.내진설계"/>
      <sheetName val="원유_BANK"/>
      <sheetName val="공사분석"/>
      <sheetName val="중요"/>
      <sheetName val="하도급 검토"/>
      <sheetName val="첨"/>
      <sheetName val="1.CB"/>
      <sheetName val="변수"/>
      <sheetName val="연도손익"/>
      <sheetName val="회수금"/>
      <sheetName val="대체용지"/>
      <sheetName val="건자이자"/>
      <sheetName val="내부매출원가"/>
      <sheetName val="지구 리스트"/>
      <sheetName val="용지비"/>
      <sheetName val="시점경사로"/>
      <sheetName val="산수배수"/>
      <sheetName val="용역단가"/>
      <sheetName val="GR"/>
      <sheetName val="평내중"/>
      <sheetName val="(당평)자재"/>
      <sheetName val="당초명세(평)"/>
      <sheetName val="공비현2"/>
      <sheetName val="물집"/>
      <sheetName val="참고사항"/>
      <sheetName val="설계명세서(종합)"/>
      <sheetName val="상호참고자료"/>
      <sheetName val="발주처자료입력"/>
      <sheetName val="회사기본자료"/>
      <sheetName val="하자보증자료"/>
      <sheetName val="기술자관련자료"/>
      <sheetName val="탄성1"/>
      <sheetName val="단 box"/>
      <sheetName val="1차"/>
      <sheetName val="공사품의서"/>
      <sheetName val="단가조정표"/>
      <sheetName val="중강당 내역"/>
      <sheetName val="단가조건(02년)"/>
      <sheetName val="05-원가계산"/>
      <sheetName val="골재집계"/>
      <sheetName val="-레미콘집계"/>
      <sheetName val="자갈,시멘트,모래산출"/>
      <sheetName val="-철근집계"/>
      <sheetName val="포장재료(1)"/>
      <sheetName val="-흄관집계"/>
      <sheetName val="세금자료"/>
      <sheetName val="가열로SW"/>
      <sheetName val="청_구"/>
      <sheetName val="기존포장깨기"/>
      <sheetName val="석축헐기"/>
      <sheetName val="sst,stl창호"/>
      <sheetName val="A4"/>
      <sheetName val="연속벽현황"/>
      <sheetName val="03전반노무비"/>
      <sheetName val="산근(1)"/>
      <sheetName val="2_단면가정"/>
      <sheetName val="맨홀수량산출(A-LINE)"/>
      <sheetName val="08-공사비총괄표"/>
      <sheetName val="01-적용기준"/>
      <sheetName val="달서천-대비"/>
      <sheetName val="공통비(전체)"/>
      <sheetName val="지장물 철거 물량 산출서"/>
      <sheetName val="노면및방향"/>
      <sheetName val="A4288"/>
      <sheetName val="지급(1)"/>
      <sheetName val="포장공수량집계"/>
      <sheetName val="P4-C"/>
      <sheetName val="협력업체"/>
      <sheetName val="이음개소"/>
      <sheetName val="집행안"/>
      <sheetName val="7-2"/>
      <sheetName val="중기손료집계(1209)"/>
      <sheetName val="골막이(야매)"/>
      <sheetName val="말뚝기초(안정검토)-외측"/>
      <sheetName val="계측제어설비"/>
      <sheetName val="1차기성"/>
      <sheetName val="비품"/>
      <sheetName val="5수지"/>
      <sheetName val="쇠(1)"/>
      <sheetName val="가격(3)"/>
      <sheetName val="노임 및 중기단가"/>
      <sheetName val="보안등"/>
      <sheetName val="하도급계획"/>
      <sheetName val="어음수표추가테스트"/>
      <sheetName val="흙막이 개산견적"/>
      <sheetName val="아파트 내역"/>
      <sheetName val="pier(각형)"/>
      <sheetName val="공통가설(기준안)"/>
      <sheetName val="일람표"/>
      <sheetName val="신축(단위)"/>
      <sheetName val="6"/>
      <sheetName val="수토공단위당"/>
      <sheetName val="공정data"/>
      <sheetName val="15-1)VE제안서(유형2,4)"/>
      <sheetName val="가로등설치"/>
      <sheetName val="포집"/>
      <sheetName val="공사비_NDE"/>
      <sheetName val="(2)자금(신용)"/>
      <sheetName val="형질변경"/>
      <sheetName val="앵커설치(590)"/>
      <sheetName val="배지거총재료집계표"/>
      <sheetName val="난방방식분류"/>
      <sheetName val="공사정보입력"/>
      <sheetName val="토공사B동추가"/>
      <sheetName val="대총괄"/>
      <sheetName val="제경비최종"/>
      <sheetName val="사본 _ b_balju"/>
      <sheetName val="DATA입력"/>
      <sheetName val="급여표"/>
      <sheetName val="직원투입계획"/>
      <sheetName val="약전설비"/>
      <sheetName val="4 공통갑지"/>
      <sheetName val="ESC (공정표기준)"/>
      <sheetName val="10동"/>
      <sheetName val="1.RAMP-A"/>
      <sheetName val="공사설계"/>
      <sheetName val="견적보고"/>
      <sheetName val="중단원본"/>
      <sheetName val="업체별담당"/>
      <sheetName val="기초계산(Pmax)"/>
      <sheetName val="1_CB"/>
      <sheetName val="옹벽공_수량집계표"/>
      <sheetName val="A-8_PD(도로중앙)"/>
      <sheetName val="細目"/>
      <sheetName val="지장물헐기조서"/>
      <sheetName val="방화도료"/>
      <sheetName val="203"/>
      <sheetName val="금속및금속창호"/>
      <sheetName val="입력장소"/>
      <sheetName val="값"/>
      <sheetName val="공정추가"/>
      <sheetName val="투입비분석표"/>
      <sheetName val="금전출납"/>
      <sheetName val="직영명부"/>
      <sheetName val="공통자료"/>
      <sheetName val="수량간지코드"/>
      <sheetName val="수량목차코드"/>
      <sheetName val="2.관대집계표"/>
      <sheetName val="지수980731이후"/>
      <sheetName val="형식 - 1-2-3"/>
      <sheetName val="99노임단_x0007_"/>
      <sheetName val="99노임단쌇"/>
      <sheetName val="서울대규장각(가시설흙막이)"/>
      <sheetName val="정부노임"/>
      <sheetName val="9_정착구_보강1"/>
      <sheetName val="단가_(2)1"/>
      <sheetName val="전선_및_전선관1"/>
      <sheetName val="1차_내역서1"/>
      <sheetName val="1__설계조건_2_단면가정_3__하중계산1"/>
      <sheetName val="BSD_(2)1"/>
      <sheetName val="배관배선_단가조사1"/>
      <sheetName val="옹벽공_수량집계표1"/>
      <sheetName val="배수공_시멘트_및_골재량_산출1"/>
      <sheetName val="96보완계획7_121"/>
      <sheetName val="11_1_단면hwp"/>
      <sheetName val="Sheet2_(2)1"/>
      <sheetName val="Customer_Databas1"/>
      <sheetName val="상_부1"/>
      <sheetName val="A-8_PD(도로중앙)1"/>
      <sheetName val="단양_00_아파트-세부내역"/>
      <sheetName val="청_구1"/>
      <sheetName val="설내역서_1"/>
      <sheetName val="건축내역서_(경제상무실)1"/>
      <sheetName val="1_수인터널1"/>
      <sheetName val="배수공_주요자재_집계표"/>
      <sheetName val="06_일위대가목록"/>
      <sheetName val="PROJECT_BRIEF(EX_NEW)1"/>
      <sheetName val="Site_Expenses1"/>
      <sheetName val="전_기"/>
      <sheetName val="4_내진설계"/>
      <sheetName val="_ｹ-ﾌﾞﾙ"/>
      <sheetName val="지구_리스트"/>
      <sheetName val="1_CB1"/>
      <sheetName val="Flaer_Area1"/>
      <sheetName val="하도급_검토"/>
      <sheetName val="지장물_철거_물량_산출서"/>
      <sheetName val="3_하중계산"/>
      <sheetName val="단_box"/>
      <sheetName val="중강당_내역"/>
      <sheetName val="HRSG_SMALL07220"/>
      <sheetName val="아파트_내역"/>
      <sheetName val="노임_및_중기단가"/>
      <sheetName val="인건비_"/>
      <sheetName val="수불계획서(전체)"/>
      <sheetName val="전력간선(신설)"/>
      <sheetName val="공통갑지"/>
      <sheetName val="기성청구조서"/>
      <sheetName val="표지(예시)"/>
      <sheetName val="신푝지1"/>
      <sheetName val="Requirement(Work Crew)"/>
      <sheetName val="한일양산"/>
      <sheetName val="콘크스"/>
      <sheetName val="1. 총괄 집계표"/>
      <sheetName val="식생블럭"/>
      <sheetName val="공정자료2"/>
      <sheetName val="HC-04"/>
      <sheetName val="길어깨단위"/>
      <sheetName val="절대건들지마시오"/>
      <sheetName val="토목내역서(변경1)"/>
      <sheetName val="나.설계조건"/>
      <sheetName val="기계설비품셈"/>
      <sheetName val="5.장비(안)"/>
      <sheetName val="협력업체기성(첨부)"/>
      <sheetName val="견적가"/>
      <sheetName val="기초입력 DATA"/>
      <sheetName val="모래기초"/>
      <sheetName val="SCHE"/>
      <sheetName val="신평리 권리자명부"/>
      <sheetName val="설계총괄표"/>
      <sheetName val="공사품旼ã"/>
      <sheetName val="상수도내역서"/>
      <sheetName val="기시공토적"/>
      <sheetName val="스파이더산출근거"/>
      <sheetName val="2012노임단가"/>
      <sheetName val="공사내역서"/>
      <sheetName val="(참고)지급수수료"/>
      <sheetName val="표준내역"/>
      <sheetName val="PILE"/>
      <sheetName val="도면명"/>
      <sheetName val="전국현황"/>
      <sheetName val="현장청취복명서"/>
      <sheetName val="전산output"/>
      <sheetName val="2006계약"/>
      <sheetName val="변경당시노임단가표"/>
      <sheetName val="작업 반복"/>
      <sheetName val="100만평"/>
      <sheetName val="내역단위"/>
      <sheetName val="코드명"/>
      <sheetName val="구조물단위표"/>
      <sheetName val="관포설품"/>
      <sheetName val="동원단위"/>
      <sheetName val="구조물절단규격"/>
      <sheetName val="거리별운반단가"/>
      <sheetName val="취수탑"/>
      <sheetName val="2_단면_x0000__x0000_"/>
      <sheetName val="U형개거"/>
      <sheetName val="노임산출서"/>
      <sheetName val="單價表단가표"/>
      <sheetName val="FAB消防报警"/>
      <sheetName val="工程量计算书"/>
      <sheetName val="조은나오스빌"/>
      <sheetName val="5지구단위"/>
      <sheetName val="소보"/>
      <sheetName val="포장면적집계"/>
      <sheetName val="집기손료"/>
      <sheetName val="수요개발과판매량"/>
      <sheetName val="소도3교"/>
      <sheetName val="교량"/>
      <sheetName val="건축기계설비표선정수장"/>
      <sheetName val="절대지우지말것"/>
      <sheetName val="카니발(자105노60)"/>
      <sheetName val="H-P규격"/>
      <sheetName val="S-P규격"/>
      <sheetName val="H-P＋토류판 수량산출"/>
      <sheetName val="S-P수량산출"/>
      <sheetName val="H-P수량집계"/>
      <sheetName val="총괄H-P수량집계 "/>
      <sheetName val="S-P수량집계"/>
      <sheetName val="총괄S-P수량집계"/>
      <sheetName val="평균h"/>
      <sheetName val="지반개량"/>
      <sheetName val="재료집계(분수관)"/>
      <sheetName val="FAB"/>
      <sheetName val="t-h_HA_THE1"/>
      <sheetName val="THPDMoi__(2)1"/>
      <sheetName val="DON_GIA1"/>
      <sheetName val="CHITIET_VL-NC-TT_-1p1"/>
      <sheetName val="TONG_HOP_VL-NC_TT1"/>
      <sheetName val="TH_XL1"/>
      <sheetName val="CHITIET_VL-NC-TT-3p1"/>
      <sheetName val="KPVC-BD_1"/>
      <sheetName val="CHITIET_VL-NC1"/>
      <sheetName val="B3A_-_TOWER_A1"/>
      <sheetName val="Coax_Designer1"/>
      <sheetName val="MAIN_GATE_HOUSE1"/>
      <sheetName val="Bảng_Phân_Tích_Chi_Phí1"/>
      <sheetName val="Gia_VL,NC,M1"/>
      <sheetName val="Phan_chung1"/>
      <sheetName val="Tom_tat_gia_du_thau1"/>
      <sheetName val="Tien_do_TV1"/>
      <sheetName val="CP_Du_phong1"/>
      <sheetName val="THCP_Lap_dat1"/>
      <sheetName val="THCP_xay_dung1"/>
      <sheetName val="Tong_hop_kinh_phi1"/>
      <sheetName val="Bao_cao_hao_hut_VT-TR1"/>
      <sheetName val="Lookups"/>
      <sheetName val="Add cost08"/>
      <sheetName val="SumBricks08"/>
      <sheetName val="SCOPE OF WORK"/>
      <sheetName val="PH 5"/>
      <sheetName val="Dầm -4.7m"/>
      <sheetName val="NOTE"/>
      <sheetName val="Cấu tạo giá"/>
      <sheetName val="KUNGDEVI"/>
      <sheetName val="마감사양"/>
      <sheetName val="DFA"/>
      <sheetName val="StaffList-OLD"/>
      <sheetName val="Budget Code"/>
      <sheetName val="TinhGiaNC"/>
      <sheetName val="Thiet Bi"/>
      <sheetName val="VCBo"/>
      <sheetName val="Phan tich"/>
      <sheetName val="TH Vat tu"/>
      <sheetName val="TH Kinh phi"/>
      <sheetName val="BocXep"/>
      <sheetName val="TinhGiaMTC"/>
      <sheetName val="TH MTC"/>
      <sheetName val="TH N.Cong"/>
      <sheetName val="Bang KL"/>
      <sheetName val="VCThuy"/>
      <sheetName val="Cover page"/>
      <sheetName val="Inputs_Sens"/>
      <sheetName val="IS_Sum_CM"/>
      <sheetName val="Daf 1"/>
      <sheetName val="INTRO.(X)"/>
      <sheetName val="폐기물집계표"/>
      <sheetName val="2. 2공구"/>
      <sheetName val="TOWER 12TON"/>
      <sheetName val="JIB CRANE,HOIST"/>
      <sheetName val="TOWER 10TON"/>
      <sheetName val="도장수량"/>
      <sheetName val="안정성검토"/>
      <sheetName val="삼홍테크"/>
      <sheetName val="Alat"/>
      <sheetName val="Analisa Gabungan"/>
      <sheetName val="bar"/>
      <sheetName val="table1"/>
      <sheetName val="SGC RATE"/>
      <sheetName val="KINH PHI TONG HOP"/>
      <sheetName val="Dinh muc CP KTCB khac"/>
      <sheetName val="TEN HANG MUC "/>
      <sheetName val="Cash2"/>
      <sheetName val="지하시설물작성"/>
      <sheetName val="당초토량산출서"/>
      <sheetName val="변경토량산출서"/>
      <sheetName val="일반수량총괄집계표"/>
      <sheetName val="IW-LIST"/>
      <sheetName val="맨홀공수량집계"/>
      <sheetName val="1호맨홀수량집계"/>
      <sheetName val="2호맨홀수량집계"/>
      <sheetName val="3호맨홀수량집계"/>
      <sheetName val="맨홀뚜껑단위수량"/>
      <sheetName val="연속벽¼_x0000_"/>
      <sheetName val="주소"/>
      <sheetName val="설계공통자료입력"/>
      <sheetName val="공사개별자료입력"/>
      <sheetName val="공사비예산서"/>
      <sheetName val="조_x0000__x0000__x0005_"/>
      <sheetName val="상부"/>
      <sheetName val="5.2.6~7공사요율"/>
      <sheetName val="현황판"/>
      <sheetName val="설계예산서(2_소천우회토목)"/>
      <sheetName val="13후반노무비"/>
      <sheetName val="1袼ࣉ"/>
      <sheetName val="사본___b_balju"/>
      <sheetName val="개별직종노임단가(2005_1)"/>
      <sheetName val="개비온 단위"/>
      <sheetName val="적용단가표"/>
      <sheetName val="배수공 내역서 적용수량"/>
      <sheetName val="제잡비계산"/>
      <sheetName val="고상실행"/>
      <sheetName val="상촌2교-일반수량집계"/>
      <sheetName val="내역서 (변경단가)"/>
      <sheetName val="(당氐⿾_x0000__x0000_"/>
      <sheetName val="(당_x0000__x0000__x0005__x0000_"/>
      <sheetName val="광장"/>
      <sheetName val="일용직내역"/>
      <sheetName val="일 위 대 가 표"/>
      <sheetName val="노무비지급명세"/>
      <sheetName val="시멘,골재"/>
      <sheetName val="콘크집계"/>
      <sheetName val="낙차공"/>
      <sheetName val="자재집계1"/>
      <sheetName val="측구날개벽"/>
      <sheetName val="매출현황"/>
      <sheetName val="90.0_x0000_"/>
      <sheetName val="퇴직금(울산천상)"/>
      <sheetName val="중기근거"/>
      <sheetName val="교수설계"/>
      <sheetName val="특별땅고르기"/>
      <sheetName val="연결관수량 (2)"/>
      <sheetName val="원가계산서구조조정"/>
      <sheetName val="봉방동근생"/>
      <sheetName val="포장공사"/>
      <sheetName val="환경보전비B"/>
      <sheetName val="가옥철거(지장물조서)"/>
      <sheetName val="라멘수량"/>
      <sheetName val="Toolbox"/>
      <sheetName val="암거날개벽"/>
      <sheetName val="수습"/>
      <sheetName val="노임,기계경비"/>
      <sheetName val="면적산출근거(실측)"/>
      <sheetName val="앵커(3안)"/>
      <sheetName val="1.수량집계"/>
      <sheetName val="알맹이"/>
      <sheetName val="주차장(T4)"/>
      <sheetName val="수량산출표"/>
      <sheetName val="포장(수량)-관로부"/>
      <sheetName val="보도공제면적"/>
      <sheetName val="공기압축기실"/>
      <sheetName val="토공집계(rp)"/>
      <sheetName val="목차_"/>
      <sheetName val="97년_추정"/>
      <sheetName val="4__주형설계"/>
      <sheetName val="세골재__T2_변경_현황"/>
      <sheetName val="0_단가"/>
      <sheetName val="종배수관설치현황"/>
      <sheetName val="집계표(용역원실배기)"/>
      <sheetName val="실정보사유서"/>
      <sheetName val="원가계산서 과기원"/>
      <sheetName val="0.내역서  갑지"/>
      <sheetName val="1.내역서 "/>
      <sheetName val="2-1.수량산출근거"/>
      <sheetName val="2-2.노무비산출근거"/>
      <sheetName val="3.단가조사표"/>
      <sheetName val="3.단가대비표"/>
      <sheetName val="4.설변사유"/>
      <sheetName val="2-7.인건비산출근거"/>
      <sheetName val="3-1.설변사유"/>
      <sheetName val="3-2.공사비증감"/>
      <sheetName val="3-3.내역서"/>
      <sheetName val="3-4.단가대비표(기존)"/>
      <sheetName val="3-5.단가대비표(신규)"/>
      <sheetName val="3-6.일위대가목록"/>
      <sheetName val="3-7.일위대가"/>
      <sheetName val="3-8.물량산출근거"/>
      <sheetName val="3-9.인건비산출근거"/>
      <sheetName val="고강도 지수판 스리브업체선정"/>
      <sheetName val="업체구매견적서"/>
      <sheetName val="3.단가대비표 "/>
      <sheetName val="3.단가적용현황"/>
      <sheetName val="기성청구서"/>
      <sheetName val="1호토공"/>
      <sheetName val="증감대비표"/>
      <sheetName val="4.하중산정"/>
      <sheetName val="현장설명"/>
      <sheetName val="기초도면제작"/>
      <sheetName val="접합수량(피벗)"/>
      <sheetName val="8설7발"/>
      <sheetName val="제수변 수량집계표(보통)"/>
      <sheetName val="수량분배표"/>
      <sheetName val="7급줄떼공"/>
      <sheetName val="사유서"/>
      <sheetName val="6월 출고 일일보고"/>
      <sheetName val="하도급원가계산총괄표(식재)"/>
      <sheetName val="노면표시단위수량(안전지대및노상장애물)"/>
      <sheetName val="노면표시단위수량(방향및방면지시)"/>
      <sheetName val="노면표시단위수량(문자및기타기호)"/>
      <sheetName val="노면표시단위수량(차선)"/>
      <sheetName val="노면표시단위수량(횡단보도)"/>
      <sheetName val="신림자금"/>
      <sheetName val="양수장(기계)"/>
      <sheetName val="중간"/>
      <sheetName val="전동기"/>
      <sheetName val="조직표"/>
      <sheetName val="1Month+Sheet2!"/>
      <sheetName val="내역서(중수)"/>
      <sheetName val="기성부분 내역집계표-기계공사"/>
      <sheetName val="지역"/>
      <sheetName val="기본파일"/>
      <sheetName val="자재집계 (2)"/>
      <sheetName val="(1)본선수량집계"/>
      <sheetName val="정거장 설계조건"/>
      <sheetName val="건축공사집계"/>
      <sheetName val="단가파주4"/>
      <sheetName val="7-1.인건비"/>
      <sheetName val="일위총괄"/>
      <sheetName val="오수공수량집계표"/>
      <sheetName val="물푸기"/>
      <sheetName val="제경비산출서"/>
      <sheetName val="1단계 (2)"/>
      <sheetName val="Eq. Mobilization"/>
      <sheetName val="노면표지 수량"/>
      <sheetName val="토목내역서_(도급단가)"/>
      <sheetName val="내역_ver1_0"/>
      <sheetName val="RAMP_단면(R2)"/>
      <sheetName val="바닥판의_설계"/>
      <sheetName val="토공_total"/>
      <sheetName val="C_배수관공"/>
      <sheetName val="암거_제원표"/>
      <sheetName val="암거_제원표-1단계"/>
      <sheetName val="시간당중기사용료"/>
      <sheetName val="asd"/>
      <sheetName val="유림콘도"/>
      <sheetName val="직접노무"/>
      <sheetName val="직접재료"/>
      <sheetName val="직종표"/>
      <sheetName val="FORM-0"/>
      <sheetName val="교통안전시설집계표"/>
      <sheetName val="인원배치"/>
      <sheetName val="환경평가"/>
      <sheetName val="인구"/>
      <sheetName val="load"/>
      <sheetName val="원"/>
      <sheetName val="#4 PSV"/>
      <sheetName val="직접경비호표"/>
      <sheetName val="1공구원가계산서"/>
      <sheetName val="인입관수량총괄"/>
      <sheetName val="진입로 지세할증산출(다사분기)"/>
      <sheetName val=" FURNACE현설"/>
      <sheetName val="지역별수출"/>
      <sheetName val="효동종합건설(주)"/>
      <sheetName val="공사비예"/>
      <sheetName val="6.간접공사비 外"/>
      <sheetName val="부하자료"/>
      <sheetName val="집 계 표"/>
      <sheetName val="기본가정"/>
      <sheetName val="조경수목"/>
      <sheetName val="퇴직공제부금"/>
      <sheetName val="평균노임"/>
      <sheetName val="일용노무비지급명세서(7)"/>
      <sheetName val="중기가동(7)"/>
      <sheetName val="발주참고#"/>
      <sheetName val="토목-물가"/>
      <sheetName val="Manmonth(입력)"/>
      <sheetName val="간접비 총괄표"/>
      <sheetName val="산출근거(수정)"/>
      <sheetName val="산출서양식01"/>
      <sheetName val="관로조서"/>
      <sheetName val="제조원가"/>
      <sheetName val="유입량"/>
      <sheetName val="99년하반기"/>
      <sheetName val="4.1DNR기계(공법)"/>
      <sheetName val="F4-F7"/>
      <sheetName val="A5"/>
      <sheetName val="주안3차A-A"/>
      <sheetName val="국도접속_차도부수량"/>
      <sheetName val="연결관수량_(2)"/>
      <sheetName val="2004일위대가"/>
      <sheetName val="기준단가현황"/>
      <sheetName val="공사개요(입력)"/>
      <sheetName val="마스터"/>
      <sheetName val="출자한도"/>
      <sheetName val="ELEC"/>
      <sheetName val="직접재료비데이타"/>
      <sheetName val="______PROJECT_hb___1__________2"/>
      <sheetName val="집행내역(190403)"/>
      <sheetName val="환율및유가"/>
      <sheetName val="일반전기(가설, 접지)"/>
      <sheetName val="총괄철근집계표"/>
      <sheetName val="현장관리"/>
      <sheetName val="산출1"/>
      <sheetName val="노임자재"/>
      <sheetName val="회사명참고"/>
      <sheetName val="실적공사비"/>
      <sheetName val="장비기준"/>
      <sheetName val="13.접속슬래브"/>
      <sheetName val="슬래브일반"/>
      <sheetName val="4_䠀"/>
      <sheetName val="4쌇栅_"/>
      <sheetName val="_YES.XLS__YES.XLS_4_䠀"/>
      <sheetName val="_YES.XLS__YES.XLS_4쌇栅_"/>
      <sheetName val="신표司_"/>
      <sheetName val="_YES.XLS__YES.XLS_신표司_"/>
      <sheetName val="______"/>
      <sheetName val="_YES.XLS__YES.XLS__YES.XLS_신표司_"/>
      <sheetName val="_YES.XLS_신표司_"/>
      <sheetName val="_YES.XLS__YES.XLS__YES.XLS_4_䠀"/>
      <sheetName val="_YES.XLS__YES.XLS__YES.XLS_4쌇栅_"/>
      <sheetName val="_"/>
      <sheetName val="_YES.XLS_4_䠀"/>
      <sheetName val="_YES.XLS_4쌇栅_"/>
      <sheetName val="갑지(쐂饣_"/>
      <sheetName val="갑지(쐃_"/>
      <sheetName val="갑지(쐎_"/>
      <sheetName val="하도급선정의뢰佘_ߍ恽⿹"/>
      <sheetName val="뜃맟뭁돽띿맟_-BLDG"/>
      <sheetName val="몰탈쐀_"/>
      <sheetName val="도급예정1犢呄_"/>
      <sheetName val="도급예정1犢_"/>
      <sheetName val="도급예정1犢ፄ_"/>
      <sheetName val="삭제금지단가"/>
      <sheetName val="라"/>
      <sheetName val="마)"/>
      <sheetName val="사기도장"/>
      <sheetName val="내역서1999_8최종2"/>
      <sheetName val="2_토목공사2"/>
      <sheetName val="_상부공통집계(총괄)2"/>
      <sheetName val="12)아이디어_목록_및_개략평가1"/>
      <sheetName val="11)VE_예비검토서1"/>
      <sheetName val="15-3)VE제안서(가치향상_등)1"/>
      <sheetName val="2_대외공문1"/>
      <sheetName val="1_토공1"/>
      <sheetName val="주공_갑지1"/>
      <sheetName val="GT_1050x6501"/>
      <sheetName val="Bldg_Brkdown1"/>
      <sheetName val="경율산정_XLS1"/>
      <sheetName val="1_일위대가"/>
      <sheetName val="수목조서_"/>
      <sheetName val="C1_공사개요"/>
      <sheetName val="A1_스케쥴"/>
      <sheetName val="견적(02_07)"/>
      <sheetName val="현장관리비_산출내역"/>
      <sheetName val="4_고용보험"/>
      <sheetName val="맨홀-오수"/>
      <sheetName val="[일위대가9803.xls]4/_x0000_䠀"/>
      <sheetName val="[일위대가9803.xls]4쌇栅/"/>
      <sheetName val="[일위대가9803.xls]신표司/"/>
      <sheetName val="[일위대가9803.xls][YES.XLS]신표司/"/>
      <sheetName val="[일위대가9803.xls]/_x0000_"/>
      <sheetName val="[일위대가9803.xls][YES.XLS]4/_x0000_䠀"/>
      <sheetName val="[일위대가9803.xls][YES.XLS]4쌇栅/"/>
      <sheetName val="[일위대가9803.xls]갑지(쐂饣/"/>
      <sheetName val="[일위대가9803.xls]갑지(쐃/"/>
      <sheetName val="[일위대가9803.xls]갑지(쐎/"/>
      <sheetName val="[일위대가9803.xls]하도급선정의뢰佘/ߍ恽⿹_x0000_"/>
      <sheetName val="[일위대가9803.xls]몰탈쐀/_x0000_"/>
      <sheetName val="[일위대가9803.xls]도급예정1犢呄/"/>
      <sheetName val="[일위대가9803.xls]도급예정1犢/"/>
      <sheetName val="[일위대가9803.xls]도급예정1犢ፄ/"/>
      <sheetName val="가동보내역"/>
      <sheetName val="M"/>
      <sheetName val="가동보수량"/>
      <sheetName val="밴딩"/>
      <sheetName val="토목(대안)"/>
      <sheetName val="내역서form"/>
      <sheetName val="IMF_Code"/>
      <sheetName val="Gia_VLNCMTC"/>
      <sheetName val="코스모공장_(어음)"/>
      <sheetName val="중량"/>
      <sheetName val="공내역서"/>
      <sheetName val="타동명"/>
      <sheetName val="타진명-갑지"/>
      <sheetName val="타진명-2"/>
      <sheetName val="타영시스템"/>
      <sheetName val="토공수량"/>
      <sheetName val="방화산출"/>
      <sheetName val="2.2.10.샤시등"/>
      <sheetName val="그림모음"/>
      <sheetName val="4-4건물신축단가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/>
      <sheetData sheetId="264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>
        <row r="1">
          <cell r="A1" t="str">
            <v>시멘트,모래,자갈 산출표</v>
          </cell>
        </row>
      </sheetData>
      <sheetData sheetId="376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/>
      <sheetData sheetId="567"/>
      <sheetData sheetId="568"/>
      <sheetData sheetId="569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/>
      <sheetData sheetId="593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>
        <row r="1">
          <cell r="A1" t="str">
            <v>시멘트,모래,자갈 산출표</v>
          </cell>
        </row>
      </sheetData>
      <sheetData sheetId="626">
        <row r="1">
          <cell r="A1" t="str">
            <v>시멘트,모래,자갈 산출표</v>
          </cell>
        </row>
      </sheetData>
      <sheetData sheetId="627">
        <row r="1">
          <cell r="A1" t="str">
            <v>시멘트,모래,자갈 산출표</v>
          </cell>
        </row>
      </sheetData>
      <sheetData sheetId="628">
        <row r="1">
          <cell r="A1" t="str">
            <v>시멘트,모래,자갈 산출표</v>
          </cell>
        </row>
      </sheetData>
      <sheetData sheetId="629">
        <row r="1">
          <cell r="A1" t="str">
            <v>시멘트,모래,자갈 산출표</v>
          </cell>
        </row>
      </sheetData>
      <sheetData sheetId="630">
        <row r="1">
          <cell r="A1" t="str">
            <v>시멘트,모래,자갈 산출표</v>
          </cell>
        </row>
      </sheetData>
      <sheetData sheetId="631">
        <row r="1">
          <cell r="A1" t="str">
            <v>시멘트,모래,자갈 산출표</v>
          </cell>
        </row>
      </sheetData>
      <sheetData sheetId="632">
        <row r="1">
          <cell r="A1" t="str">
            <v>시멘트,모래,자갈 산출표</v>
          </cell>
        </row>
      </sheetData>
      <sheetData sheetId="633">
        <row r="1">
          <cell r="A1" t="str">
            <v>시멘트,모래,자갈 산출표</v>
          </cell>
        </row>
      </sheetData>
      <sheetData sheetId="634">
        <row r="1">
          <cell r="A1" t="str">
            <v>시멘트,모래,자갈 산출표</v>
          </cell>
        </row>
      </sheetData>
      <sheetData sheetId="635">
        <row r="1">
          <cell r="A1" t="str">
            <v>시멘트,모래,자갈 산출표</v>
          </cell>
        </row>
      </sheetData>
      <sheetData sheetId="636">
        <row r="1">
          <cell r="A1" t="str">
            <v>시멘트,모래,자갈 산출표</v>
          </cell>
        </row>
      </sheetData>
      <sheetData sheetId="637">
        <row r="1">
          <cell r="A1" t="str">
            <v>시멘트,모래,자갈 산출표</v>
          </cell>
        </row>
      </sheetData>
      <sheetData sheetId="638">
        <row r="1">
          <cell r="A1" t="str">
            <v>시멘트,모래,자갈 산출표</v>
          </cell>
        </row>
      </sheetData>
      <sheetData sheetId="639">
        <row r="1">
          <cell r="A1" t="str">
            <v>시멘트,모래,자갈 산출표</v>
          </cell>
        </row>
      </sheetData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/>
      <sheetData sheetId="694">
        <row r="1">
          <cell r="A1" t="str">
            <v>시멘트,모래,자갈 산출표</v>
          </cell>
        </row>
      </sheetData>
      <sheetData sheetId="695"/>
      <sheetData sheetId="696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/>
      <sheetData sheetId="74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>
        <row r="1">
          <cell r="A1" t="str">
            <v>시멘트,모래,자갈 산출표</v>
          </cell>
        </row>
      </sheetData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>
        <row r="1">
          <cell r="A1" t="str">
            <v>시멘트,모래,자갈 산출표</v>
          </cell>
        </row>
      </sheetData>
      <sheetData sheetId="883">
        <row r="1">
          <cell r="A1" t="str">
            <v>시멘트,모래,자갈 산출표</v>
          </cell>
        </row>
      </sheetData>
      <sheetData sheetId="884">
        <row r="1">
          <cell r="A1" t="str">
            <v>시멘트,모래,자갈 산출표</v>
          </cell>
        </row>
      </sheetData>
      <sheetData sheetId="885">
        <row r="1">
          <cell r="A1" t="str">
            <v>시멘트,모래,자갈 산출표</v>
          </cell>
        </row>
      </sheetData>
      <sheetData sheetId="886">
        <row r="1">
          <cell r="A1" t="str">
            <v>시멘트,모래,자갈 산출표</v>
          </cell>
        </row>
      </sheetData>
      <sheetData sheetId="887">
        <row r="1">
          <cell r="A1" t="str">
            <v>시멘트,모래,자갈 산출표</v>
          </cell>
        </row>
      </sheetData>
      <sheetData sheetId="888">
        <row r="1">
          <cell r="A1" t="str">
            <v>시멘트,모래,자갈 산출표</v>
          </cell>
        </row>
      </sheetData>
      <sheetData sheetId="889">
        <row r="1">
          <cell r="A1" t="str">
            <v>시멘트,모래,자갈 산출표</v>
          </cell>
        </row>
      </sheetData>
      <sheetData sheetId="890"/>
      <sheetData sheetId="891">
        <row r="1">
          <cell r="A1" t="str">
            <v>시멘트,모래,자갈 산출표</v>
          </cell>
        </row>
      </sheetData>
      <sheetData sheetId="892">
        <row r="1">
          <cell r="A1" t="str">
            <v>시멘트,모래,자갈 산출표</v>
          </cell>
        </row>
      </sheetData>
      <sheetData sheetId="893"/>
      <sheetData sheetId="894"/>
      <sheetData sheetId="895">
        <row r="1">
          <cell r="A1" t="str">
            <v>시멘트,모래,자갈 산출표</v>
          </cell>
        </row>
      </sheetData>
      <sheetData sheetId="896">
        <row r="1">
          <cell r="A1" t="str">
            <v>시멘트,모래,자갈 산출표</v>
          </cell>
        </row>
      </sheetData>
      <sheetData sheetId="897">
        <row r="1">
          <cell r="A1" t="str">
            <v>시멘트,모래,자갈 산출표</v>
          </cell>
        </row>
      </sheetData>
      <sheetData sheetId="898"/>
      <sheetData sheetId="899"/>
      <sheetData sheetId="900" refreshError="1"/>
      <sheetData sheetId="90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/>
      <sheetData sheetId="942"/>
      <sheetData sheetId="943"/>
      <sheetData sheetId="944"/>
      <sheetData sheetId="945"/>
      <sheetData sheetId="946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/>
      <sheetData sheetId="1001"/>
      <sheetData sheetId="1002"/>
      <sheetData sheetId="1003"/>
      <sheetData sheetId="1004"/>
      <sheetData sheetId="1005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/>
      <sheetData sheetId="1098"/>
      <sheetData sheetId="1099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/>
      <sheetData sheetId="1331" refreshError="1"/>
      <sheetData sheetId="1332" refreshError="1"/>
      <sheetData sheetId="1333" refreshError="1"/>
      <sheetData sheetId="1334" refreshError="1"/>
      <sheetData sheetId="1335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/>
      <sheetData sheetId="1354"/>
      <sheetData sheetId="1355"/>
      <sheetData sheetId="1356"/>
      <sheetData sheetId="1357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/>
      <sheetData sheetId="1366"/>
      <sheetData sheetId="1367"/>
      <sheetData sheetId="1368"/>
      <sheetData sheetId="1369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/>
      <sheetData sheetId="1376" refreshError="1"/>
      <sheetData sheetId="1377" refreshError="1"/>
      <sheetData sheetId="1378" refreshError="1"/>
      <sheetData sheetId="1379" refreshError="1"/>
      <sheetData sheetId="1380"/>
      <sheetData sheetId="1381" refreshError="1"/>
      <sheetData sheetId="1382" refreshError="1"/>
      <sheetData sheetId="1383" refreshError="1"/>
      <sheetData sheetId="1384"/>
      <sheetData sheetId="1385"/>
      <sheetData sheetId="1386"/>
      <sheetData sheetId="1387"/>
      <sheetData sheetId="1388"/>
      <sheetData sheetId="1389"/>
      <sheetData sheetId="1390"/>
      <sheetData sheetId="1391" refreshError="1"/>
      <sheetData sheetId="1392" refreshError="1"/>
      <sheetData sheetId="1393" refreshError="1"/>
      <sheetData sheetId="1394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/>
      <sheetData sheetId="1435" refreshError="1"/>
      <sheetData sheetId="1436" refreshError="1"/>
      <sheetData sheetId="1437" refreshError="1"/>
      <sheetData sheetId="1438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/>
      <sheetData sheetId="1459"/>
      <sheetData sheetId="1460"/>
      <sheetData sheetId="1461"/>
      <sheetData sheetId="1462"/>
      <sheetData sheetId="1463" refreshError="1"/>
      <sheetData sheetId="1464" refreshError="1"/>
      <sheetData sheetId="1465" refreshError="1"/>
      <sheetData sheetId="1466" refreshError="1"/>
      <sheetData sheetId="1467"/>
      <sheetData sheetId="1468"/>
      <sheetData sheetId="1469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/>
      <sheetData sheetId="1490" refreshError="1"/>
      <sheetData sheetId="1491" refreshError="1"/>
      <sheetData sheetId="1492" refreshError="1"/>
      <sheetData sheetId="1493" refreshError="1"/>
      <sheetData sheetId="1494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/>
      <sheetData sheetId="1650" refreshError="1"/>
      <sheetData sheetId="165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/>
      <sheetData sheetId="1720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/>
      <sheetData sheetId="1778"/>
      <sheetData sheetId="1779"/>
      <sheetData sheetId="1780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 refreshError="1"/>
      <sheetData sheetId="2570" refreshError="1"/>
      <sheetData sheetId="2571" refreshError="1"/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 refreshError="1"/>
      <sheetData sheetId="2579" refreshError="1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/>
      <sheetData sheetId="2723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 refreshError="1"/>
      <sheetData sheetId="2874"/>
      <sheetData sheetId="2875"/>
      <sheetData sheetId="2876"/>
      <sheetData sheetId="2877"/>
      <sheetData sheetId="2878" refreshError="1"/>
      <sheetData sheetId="2879" refreshError="1"/>
      <sheetData sheetId="2880" refreshError="1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 refreshError="1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 refreshError="1"/>
      <sheetData sheetId="2928" refreshError="1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 refreshError="1"/>
      <sheetData sheetId="2935" refreshError="1"/>
      <sheetData sheetId="2936" refreshError="1"/>
      <sheetData sheetId="2937" refreshError="1"/>
      <sheetData sheetId="2938" refreshError="1"/>
      <sheetData sheetId="2939" refreshError="1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 refreshError="1"/>
      <sheetData sheetId="2980" refreshError="1"/>
      <sheetData sheetId="2981" refreshError="1"/>
      <sheetData sheetId="2982" refreshError="1"/>
      <sheetData sheetId="2983" refreshError="1"/>
      <sheetData sheetId="2984" refreshError="1"/>
      <sheetData sheetId="2985" refreshError="1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 refreshError="1"/>
      <sheetData sheetId="3150" refreshError="1"/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 refreshError="1"/>
      <sheetData sheetId="3378" refreshError="1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 refreshError="1"/>
      <sheetData sheetId="3386" refreshError="1"/>
      <sheetData sheetId="3387" refreshError="1"/>
      <sheetData sheetId="3388" refreshError="1"/>
      <sheetData sheetId="3389"/>
      <sheetData sheetId="3390" refreshError="1"/>
      <sheetData sheetId="3391" refreshError="1"/>
      <sheetData sheetId="3392" refreshError="1"/>
      <sheetData sheetId="3393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 refreshError="1"/>
      <sheetData sheetId="3463" refreshError="1"/>
      <sheetData sheetId="3464" refreshError="1"/>
      <sheetData sheetId="3465" refreshError="1"/>
      <sheetData sheetId="3466" refreshError="1"/>
      <sheetData sheetId="3467" refreshError="1"/>
      <sheetData sheetId="3468" refreshError="1"/>
      <sheetData sheetId="3469" refreshError="1"/>
      <sheetData sheetId="3470" refreshError="1"/>
      <sheetData sheetId="3471" refreshError="1"/>
      <sheetData sheetId="3472" refreshError="1"/>
      <sheetData sheetId="3473" refreshError="1"/>
      <sheetData sheetId="3474" refreshError="1"/>
      <sheetData sheetId="3475" refreshError="1"/>
      <sheetData sheetId="3476" refreshError="1"/>
      <sheetData sheetId="3477" refreshError="1"/>
      <sheetData sheetId="3478" refreshError="1"/>
      <sheetData sheetId="3479" refreshError="1"/>
      <sheetData sheetId="3480" refreshError="1"/>
      <sheetData sheetId="3481" refreshError="1"/>
      <sheetData sheetId="3482" refreshError="1"/>
      <sheetData sheetId="3483" refreshError="1"/>
      <sheetData sheetId="3484" refreshError="1"/>
      <sheetData sheetId="3485" refreshError="1"/>
      <sheetData sheetId="3486" refreshError="1"/>
      <sheetData sheetId="3487" refreshError="1"/>
      <sheetData sheetId="3488" refreshError="1"/>
      <sheetData sheetId="3489" refreshError="1"/>
      <sheetData sheetId="3490" refreshError="1"/>
      <sheetData sheetId="3491" refreshError="1"/>
      <sheetData sheetId="3492" refreshError="1"/>
      <sheetData sheetId="3493" refreshError="1"/>
      <sheetData sheetId="3494" refreshError="1"/>
      <sheetData sheetId="3495" refreshError="1"/>
      <sheetData sheetId="3496" refreshError="1"/>
      <sheetData sheetId="3497" refreshError="1"/>
      <sheetData sheetId="3498" refreshError="1"/>
      <sheetData sheetId="3499" refreshError="1"/>
      <sheetData sheetId="3500" refreshError="1"/>
      <sheetData sheetId="3501" refreshError="1"/>
      <sheetData sheetId="3502" refreshError="1"/>
      <sheetData sheetId="3503" refreshError="1"/>
      <sheetData sheetId="3504" refreshError="1"/>
      <sheetData sheetId="3505" refreshError="1"/>
      <sheetData sheetId="3506" refreshError="1"/>
      <sheetData sheetId="3507" refreshError="1"/>
      <sheetData sheetId="3508" refreshError="1"/>
      <sheetData sheetId="3509" refreshError="1"/>
      <sheetData sheetId="3510" refreshError="1"/>
      <sheetData sheetId="3511" refreshError="1"/>
      <sheetData sheetId="3512" refreshError="1"/>
      <sheetData sheetId="3513" refreshError="1"/>
      <sheetData sheetId="3514" refreshError="1"/>
      <sheetData sheetId="3515" refreshError="1"/>
      <sheetData sheetId="3516" refreshError="1"/>
      <sheetData sheetId="3517" refreshError="1"/>
      <sheetData sheetId="3518" refreshError="1"/>
      <sheetData sheetId="3519" refreshError="1"/>
      <sheetData sheetId="3520" refreshError="1"/>
      <sheetData sheetId="3521" refreshError="1"/>
      <sheetData sheetId="3522" refreshError="1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/>
      <sheetData sheetId="3529" refreshError="1"/>
      <sheetData sheetId="3530" refreshError="1"/>
      <sheetData sheetId="3531" refreshError="1"/>
      <sheetData sheetId="3532" refreshError="1"/>
      <sheetData sheetId="3533" refreshError="1"/>
      <sheetData sheetId="3534" refreshError="1"/>
      <sheetData sheetId="3535" refreshError="1"/>
      <sheetData sheetId="3536" refreshError="1"/>
      <sheetData sheetId="3537" refreshError="1"/>
      <sheetData sheetId="3538" refreshError="1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 refreshError="1"/>
      <sheetData sheetId="3545" refreshError="1"/>
      <sheetData sheetId="3546" refreshError="1"/>
      <sheetData sheetId="3547" refreshError="1"/>
      <sheetData sheetId="3548" refreshError="1"/>
      <sheetData sheetId="3549" refreshError="1"/>
      <sheetData sheetId="3550" refreshError="1"/>
      <sheetData sheetId="3551" refreshError="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 refreshError="1"/>
      <sheetData sheetId="3612" refreshError="1"/>
      <sheetData sheetId="3613" refreshError="1"/>
      <sheetData sheetId="3614" refreshError="1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 refreshError="1"/>
      <sheetData sheetId="3640" refreshError="1"/>
      <sheetData sheetId="3641" refreshError="1"/>
      <sheetData sheetId="3642" refreshError="1"/>
      <sheetData sheetId="3643" refreshError="1"/>
      <sheetData sheetId="3644" refreshError="1"/>
      <sheetData sheetId="3645" refreshError="1"/>
      <sheetData sheetId="3646" refreshError="1"/>
      <sheetData sheetId="3647" refreshError="1"/>
      <sheetData sheetId="3648" refreshError="1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 refreshError="1"/>
      <sheetData sheetId="3661" refreshError="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 refreshError="1"/>
      <sheetData sheetId="3675" refreshError="1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 refreshError="1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 refreshError="1"/>
      <sheetData sheetId="3725" refreshError="1"/>
      <sheetData sheetId="3726" refreshError="1"/>
      <sheetData sheetId="3727" refreshError="1"/>
      <sheetData sheetId="3728" refreshError="1"/>
      <sheetData sheetId="3729" refreshError="1"/>
      <sheetData sheetId="3730" refreshError="1"/>
      <sheetData sheetId="3731" refreshError="1"/>
      <sheetData sheetId="3732" refreshError="1"/>
      <sheetData sheetId="3733" refreshError="1"/>
      <sheetData sheetId="3734" refreshError="1"/>
      <sheetData sheetId="3735" refreshError="1"/>
      <sheetData sheetId="3736" refreshError="1"/>
      <sheetData sheetId="3737" refreshError="1"/>
      <sheetData sheetId="3738" refreshError="1"/>
      <sheetData sheetId="3739" refreshError="1"/>
      <sheetData sheetId="3740" refreshError="1"/>
      <sheetData sheetId="3741" refreshError="1"/>
      <sheetData sheetId="3742" refreshError="1"/>
      <sheetData sheetId="3743" refreshError="1"/>
      <sheetData sheetId="3744" refreshError="1"/>
      <sheetData sheetId="3745" refreshError="1"/>
      <sheetData sheetId="3746" refreshError="1"/>
      <sheetData sheetId="3747" refreshError="1"/>
      <sheetData sheetId="3748" refreshError="1"/>
      <sheetData sheetId="3749" refreshError="1"/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 refreshError="1"/>
      <sheetData sheetId="3763" refreshError="1"/>
      <sheetData sheetId="3764" refreshError="1"/>
      <sheetData sheetId="3765" refreshError="1"/>
      <sheetData sheetId="3766" refreshError="1"/>
      <sheetData sheetId="3767" refreshError="1"/>
      <sheetData sheetId="3768" refreshError="1"/>
      <sheetData sheetId="3769" refreshError="1"/>
      <sheetData sheetId="3770" refreshError="1"/>
      <sheetData sheetId="3771" refreshError="1"/>
      <sheetData sheetId="3772" refreshError="1"/>
      <sheetData sheetId="3773" refreshError="1"/>
      <sheetData sheetId="3774" refreshError="1"/>
      <sheetData sheetId="3775" refreshError="1"/>
      <sheetData sheetId="3776" refreshError="1"/>
      <sheetData sheetId="3777" refreshError="1"/>
      <sheetData sheetId="3778" refreshError="1"/>
      <sheetData sheetId="3779" refreshError="1"/>
      <sheetData sheetId="3780" refreshError="1"/>
      <sheetData sheetId="3781" refreshError="1"/>
      <sheetData sheetId="3782" refreshError="1"/>
      <sheetData sheetId="3783" refreshError="1"/>
      <sheetData sheetId="3784" refreshError="1"/>
      <sheetData sheetId="3785" refreshError="1"/>
      <sheetData sheetId="3786" refreshError="1"/>
      <sheetData sheetId="3787" refreshError="1"/>
      <sheetData sheetId="3788" refreshError="1"/>
      <sheetData sheetId="3789" refreshError="1"/>
      <sheetData sheetId="3790" refreshError="1"/>
      <sheetData sheetId="3791" refreshError="1"/>
      <sheetData sheetId="3792" refreshError="1"/>
      <sheetData sheetId="3793" refreshError="1"/>
      <sheetData sheetId="3794" refreshError="1"/>
      <sheetData sheetId="3795" refreshError="1"/>
      <sheetData sheetId="3796" refreshError="1"/>
      <sheetData sheetId="3797" refreshError="1"/>
      <sheetData sheetId="3798" refreshError="1"/>
      <sheetData sheetId="3799" refreshError="1"/>
      <sheetData sheetId="3800" refreshError="1"/>
      <sheetData sheetId="3801" refreshError="1"/>
      <sheetData sheetId="3802" refreshError="1"/>
      <sheetData sheetId="3803" refreshError="1"/>
      <sheetData sheetId="3804" refreshError="1"/>
      <sheetData sheetId="3805" refreshError="1"/>
      <sheetData sheetId="3806" refreshError="1"/>
      <sheetData sheetId="3807" refreshError="1"/>
      <sheetData sheetId="3808" refreshError="1"/>
      <sheetData sheetId="3809" refreshError="1"/>
      <sheetData sheetId="3810" refreshError="1"/>
      <sheetData sheetId="3811" refreshError="1"/>
      <sheetData sheetId="3812" refreshError="1"/>
      <sheetData sheetId="3813" refreshError="1"/>
      <sheetData sheetId="3814" refreshError="1"/>
      <sheetData sheetId="3815" refreshError="1"/>
      <sheetData sheetId="3816" refreshError="1"/>
      <sheetData sheetId="3817" refreshError="1"/>
      <sheetData sheetId="3818" refreshError="1"/>
      <sheetData sheetId="3819" refreshError="1"/>
      <sheetData sheetId="3820" refreshError="1"/>
      <sheetData sheetId="3821" refreshError="1"/>
      <sheetData sheetId="3822" refreshError="1"/>
      <sheetData sheetId="3823" refreshError="1"/>
      <sheetData sheetId="3824" refreshError="1"/>
      <sheetData sheetId="3825" refreshError="1"/>
      <sheetData sheetId="3826" refreshError="1"/>
      <sheetData sheetId="3827" refreshError="1"/>
      <sheetData sheetId="3828" refreshError="1"/>
      <sheetData sheetId="3829" refreshError="1"/>
      <sheetData sheetId="3830" refreshError="1"/>
      <sheetData sheetId="3831" refreshError="1"/>
      <sheetData sheetId="3832" refreshError="1"/>
      <sheetData sheetId="3833" refreshError="1"/>
      <sheetData sheetId="3834" refreshError="1"/>
      <sheetData sheetId="3835" refreshError="1"/>
      <sheetData sheetId="3836" refreshError="1"/>
      <sheetData sheetId="3837" refreshError="1"/>
      <sheetData sheetId="3838" refreshError="1"/>
      <sheetData sheetId="3839" refreshError="1"/>
      <sheetData sheetId="3840" refreshError="1"/>
      <sheetData sheetId="3841" refreshError="1"/>
      <sheetData sheetId="3842" refreshError="1"/>
      <sheetData sheetId="3843" refreshError="1"/>
      <sheetData sheetId="3844" refreshError="1"/>
      <sheetData sheetId="3845" refreshError="1"/>
      <sheetData sheetId="3846" refreshError="1"/>
      <sheetData sheetId="3847" refreshError="1"/>
      <sheetData sheetId="3848" refreshError="1"/>
      <sheetData sheetId="3849" refreshError="1"/>
      <sheetData sheetId="3850" refreshError="1"/>
      <sheetData sheetId="3851" refreshError="1"/>
      <sheetData sheetId="3852" refreshError="1"/>
      <sheetData sheetId="3853" refreshError="1"/>
      <sheetData sheetId="3854" refreshError="1"/>
      <sheetData sheetId="3855" refreshError="1"/>
      <sheetData sheetId="3856" refreshError="1"/>
      <sheetData sheetId="3857" refreshError="1"/>
      <sheetData sheetId="3858" refreshError="1"/>
      <sheetData sheetId="3859" refreshError="1"/>
      <sheetData sheetId="3860"/>
      <sheetData sheetId="3861" refreshError="1"/>
      <sheetData sheetId="3862" refreshError="1"/>
      <sheetData sheetId="3863" refreshError="1"/>
      <sheetData sheetId="3864" refreshError="1"/>
      <sheetData sheetId="3865" refreshError="1"/>
      <sheetData sheetId="3866" refreshError="1"/>
      <sheetData sheetId="3867" refreshError="1"/>
      <sheetData sheetId="3868" refreshError="1"/>
      <sheetData sheetId="3869" refreshError="1"/>
      <sheetData sheetId="3870" refreshError="1"/>
      <sheetData sheetId="3871" refreshError="1"/>
      <sheetData sheetId="3872" refreshError="1"/>
      <sheetData sheetId="3873" refreshError="1"/>
      <sheetData sheetId="3874" refreshError="1"/>
      <sheetData sheetId="3875" refreshError="1"/>
      <sheetData sheetId="3876" refreshError="1"/>
      <sheetData sheetId="3877" refreshError="1"/>
      <sheetData sheetId="3878" refreshError="1"/>
      <sheetData sheetId="3879"/>
      <sheetData sheetId="3880" refreshError="1"/>
      <sheetData sheetId="3881" refreshError="1"/>
      <sheetData sheetId="3882" refreshError="1"/>
      <sheetData sheetId="3883" refreshError="1"/>
      <sheetData sheetId="3884" refreshError="1"/>
      <sheetData sheetId="3885" refreshError="1"/>
      <sheetData sheetId="3886" refreshError="1"/>
      <sheetData sheetId="3887" refreshError="1"/>
      <sheetData sheetId="3888" refreshError="1"/>
      <sheetData sheetId="3889" refreshError="1"/>
      <sheetData sheetId="3890" refreshError="1"/>
      <sheetData sheetId="3891" refreshError="1"/>
      <sheetData sheetId="3892" refreshError="1"/>
      <sheetData sheetId="3893" refreshError="1"/>
      <sheetData sheetId="3894" refreshError="1"/>
      <sheetData sheetId="3895" refreshError="1"/>
      <sheetData sheetId="3896" refreshError="1"/>
      <sheetData sheetId="3897" refreshError="1"/>
      <sheetData sheetId="3898" refreshError="1"/>
      <sheetData sheetId="3899" refreshError="1"/>
      <sheetData sheetId="3900" refreshError="1"/>
      <sheetData sheetId="3901" refreshError="1"/>
      <sheetData sheetId="3902" refreshError="1"/>
      <sheetData sheetId="3903" refreshError="1"/>
      <sheetData sheetId="3904" refreshError="1"/>
      <sheetData sheetId="3905" refreshError="1"/>
      <sheetData sheetId="3906" refreshError="1"/>
      <sheetData sheetId="3907" refreshError="1"/>
      <sheetData sheetId="3908" refreshError="1"/>
      <sheetData sheetId="3909" refreshError="1"/>
      <sheetData sheetId="3910" refreshError="1"/>
      <sheetData sheetId="3911" refreshError="1"/>
      <sheetData sheetId="3912" refreshError="1"/>
      <sheetData sheetId="3913" refreshError="1"/>
      <sheetData sheetId="3914" refreshError="1"/>
      <sheetData sheetId="3915" refreshError="1"/>
      <sheetData sheetId="3916" refreshError="1"/>
      <sheetData sheetId="3917" refreshError="1"/>
      <sheetData sheetId="3918" refreshError="1"/>
      <sheetData sheetId="3919" refreshError="1"/>
      <sheetData sheetId="3920" refreshError="1"/>
      <sheetData sheetId="3921" refreshError="1"/>
      <sheetData sheetId="3922" refreshError="1"/>
      <sheetData sheetId="3923" refreshError="1"/>
      <sheetData sheetId="3924" refreshError="1"/>
      <sheetData sheetId="3925" refreshError="1"/>
      <sheetData sheetId="3926" refreshError="1"/>
      <sheetData sheetId="3927" refreshError="1"/>
      <sheetData sheetId="3928" refreshError="1"/>
      <sheetData sheetId="3929" refreshError="1"/>
      <sheetData sheetId="3930" refreshError="1"/>
      <sheetData sheetId="3931" refreshError="1"/>
      <sheetData sheetId="3932" refreshError="1"/>
      <sheetData sheetId="3933" refreshError="1"/>
      <sheetData sheetId="3934" refreshError="1"/>
      <sheetData sheetId="3935" refreshError="1"/>
      <sheetData sheetId="3936" refreshError="1"/>
      <sheetData sheetId="3937" refreshError="1"/>
      <sheetData sheetId="3938" refreshError="1"/>
      <sheetData sheetId="3939" refreshError="1"/>
      <sheetData sheetId="3940" refreshError="1"/>
      <sheetData sheetId="3941" refreshError="1"/>
      <sheetData sheetId="3942" refreshError="1"/>
      <sheetData sheetId="3943" refreshError="1"/>
      <sheetData sheetId="3944" refreshError="1"/>
      <sheetData sheetId="3945" refreshError="1"/>
      <sheetData sheetId="3946" refreshError="1"/>
      <sheetData sheetId="3947" refreshError="1"/>
      <sheetData sheetId="3948" refreshError="1"/>
      <sheetData sheetId="3949" refreshError="1"/>
      <sheetData sheetId="3950" refreshError="1"/>
      <sheetData sheetId="3951" refreshError="1"/>
      <sheetData sheetId="3952" refreshError="1"/>
      <sheetData sheetId="3953" refreshError="1"/>
      <sheetData sheetId="3954" refreshError="1"/>
      <sheetData sheetId="3955"/>
      <sheetData sheetId="3956" refreshError="1"/>
      <sheetData sheetId="3957" refreshError="1"/>
      <sheetData sheetId="3958" refreshError="1"/>
      <sheetData sheetId="3959" refreshError="1"/>
      <sheetData sheetId="3960" refreshError="1"/>
      <sheetData sheetId="3961" refreshError="1"/>
      <sheetData sheetId="3962" refreshError="1"/>
      <sheetData sheetId="3963" refreshError="1"/>
      <sheetData sheetId="3964" refreshError="1"/>
      <sheetData sheetId="3965" refreshError="1"/>
      <sheetData sheetId="3966" refreshError="1"/>
      <sheetData sheetId="3967" refreshError="1"/>
      <sheetData sheetId="3968" refreshError="1"/>
      <sheetData sheetId="3969" refreshError="1"/>
      <sheetData sheetId="3970" refreshError="1"/>
      <sheetData sheetId="3971" refreshError="1"/>
      <sheetData sheetId="3972" refreshError="1"/>
      <sheetData sheetId="3973" refreshError="1"/>
      <sheetData sheetId="3974"/>
      <sheetData sheetId="3975" refreshError="1"/>
      <sheetData sheetId="3976" refreshError="1"/>
      <sheetData sheetId="3977" refreshError="1"/>
      <sheetData sheetId="3978" refreshError="1"/>
      <sheetData sheetId="3979" refreshError="1"/>
      <sheetData sheetId="3980" refreshError="1"/>
      <sheetData sheetId="3981" refreshError="1"/>
      <sheetData sheetId="3982" refreshError="1"/>
      <sheetData sheetId="3983" refreshError="1"/>
      <sheetData sheetId="3984" refreshError="1"/>
      <sheetData sheetId="3985" refreshError="1"/>
      <sheetData sheetId="3986" refreshError="1"/>
      <sheetData sheetId="3987" refreshError="1"/>
      <sheetData sheetId="3988" refreshError="1"/>
      <sheetData sheetId="3989" refreshError="1"/>
      <sheetData sheetId="3990" refreshError="1"/>
      <sheetData sheetId="3991" refreshError="1"/>
      <sheetData sheetId="3992" refreshError="1"/>
      <sheetData sheetId="3993" refreshError="1"/>
      <sheetData sheetId="3994" refreshError="1"/>
      <sheetData sheetId="3995" refreshError="1"/>
      <sheetData sheetId="3996" refreshError="1"/>
      <sheetData sheetId="3997" refreshError="1"/>
      <sheetData sheetId="3998" refreshError="1"/>
      <sheetData sheetId="3999" refreshError="1"/>
      <sheetData sheetId="4000" refreshError="1"/>
      <sheetData sheetId="4001" refreshError="1"/>
      <sheetData sheetId="4002" refreshError="1"/>
      <sheetData sheetId="4003" refreshError="1"/>
      <sheetData sheetId="4004" refreshError="1"/>
      <sheetData sheetId="4005" refreshError="1"/>
      <sheetData sheetId="4006" refreshError="1"/>
      <sheetData sheetId="4007" refreshError="1"/>
      <sheetData sheetId="4008" refreshError="1"/>
      <sheetData sheetId="4009" refreshError="1"/>
      <sheetData sheetId="4010" refreshError="1"/>
      <sheetData sheetId="4011" refreshError="1"/>
      <sheetData sheetId="4012" refreshError="1"/>
      <sheetData sheetId="4013" refreshError="1"/>
      <sheetData sheetId="4014" refreshError="1"/>
      <sheetData sheetId="4015" refreshError="1"/>
      <sheetData sheetId="4016" refreshError="1"/>
      <sheetData sheetId="4017" refreshError="1"/>
      <sheetData sheetId="4018" refreshError="1"/>
      <sheetData sheetId="4019" refreshError="1"/>
      <sheetData sheetId="4020" refreshError="1"/>
      <sheetData sheetId="4021" refreshError="1"/>
      <sheetData sheetId="4022" refreshError="1"/>
      <sheetData sheetId="4023" refreshError="1"/>
      <sheetData sheetId="4024" refreshError="1"/>
      <sheetData sheetId="4025" refreshError="1"/>
      <sheetData sheetId="4026" refreshError="1"/>
      <sheetData sheetId="4027" refreshError="1"/>
      <sheetData sheetId="4028" refreshError="1"/>
      <sheetData sheetId="4029" refreshError="1"/>
      <sheetData sheetId="4030" refreshError="1"/>
      <sheetData sheetId="4031" refreshError="1"/>
      <sheetData sheetId="4032" refreshError="1"/>
      <sheetData sheetId="4033" refreshError="1"/>
      <sheetData sheetId="4034" refreshError="1"/>
      <sheetData sheetId="4035" refreshError="1"/>
      <sheetData sheetId="4036" refreshError="1"/>
      <sheetData sheetId="4037" refreshError="1"/>
      <sheetData sheetId="4038" refreshError="1"/>
      <sheetData sheetId="4039"/>
      <sheetData sheetId="4040"/>
      <sheetData sheetId="4041"/>
      <sheetData sheetId="4042" refreshError="1"/>
      <sheetData sheetId="4043" refreshError="1"/>
      <sheetData sheetId="4044" refreshError="1"/>
      <sheetData sheetId="4045"/>
      <sheetData sheetId="4046"/>
      <sheetData sheetId="4047"/>
      <sheetData sheetId="4048"/>
      <sheetData sheetId="4049" refreshError="1"/>
      <sheetData sheetId="4050" refreshError="1"/>
      <sheetData sheetId="4051" refreshError="1"/>
      <sheetData sheetId="4052" refreshError="1"/>
      <sheetData sheetId="4053"/>
      <sheetData sheetId="4054" refreshError="1"/>
      <sheetData sheetId="4055" refreshError="1"/>
      <sheetData sheetId="4056" refreshError="1"/>
      <sheetData sheetId="4057" refreshError="1"/>
      <sheetData sheetId="4058" refreshError="1"/>
      <sheetData sheetId="4059" refreshError="1"/>
      <sheetData sheetId="4060" refreshError="1"/>
      <sheetData sheetId="4061" refreshError="1"/>
      <sheetData sheetId="4062" refreshError="1"/>
      <sheetData sheetId="4063" refreshError="1"/>
      <sheetData sheetId="4064" refreshError="1"/>
      <sheetData sheetId="4065" refreshError="1"/>
      <sheetData sheetId="4066" refreshError="1"/>
      <sheetData sheetId="4067" refreshError="1"/>
      <sheetData sheetId="4068" refreshError="1"/>
      <sheetData sheetId="4069" refreshError="1"/>
      <sheetData sheetId="4070" refreshError="1"/>
      <sheetData sheetId="4071" refreshError="1"/>
      <sheetData sheetId="4072" refreshError="1"/>
      <sheetData sheetId="4073" refreshError="1"/>
      <sheetData sheetId="4074" refreshError="1"/>
      <sheetData sheetId="4075" refreshError="1"/>
      <sheetData sheetId="4076" refreshError="1"/>
      <sheetData sheetId="4077" refreshError="1"/>
      <sheetData sheetId="4078" refreshError="1"/>
      <sheetData sheetId="4079" refreshError="1"/>
      <sheetData sheetId="4080" refreshError="1"/>
      <sheetData sheetId="4081" refreshError="1"/>
      <sheetData sheetId="4082" refreshError="1"/>
      <sheetData sheetId="4083" refreshError="1"/>
      <sheetData sheetId="4084" refreshError="1"/>
      <sheetData sheetId="4085" refreshError="1"/>
      <sheetData sheetId="4086" refreshError="1"/>
      <sheetData sheetId="4087" refreshError="1"/>
      <sheetData sheetId="4088" refreshError="1"/>
      <sheetData sheetId="4089" refreshError="1"/>
      <sheetData sheetId="4090" refreshError="1"/>
      <sheetData sheetId="4091" refreshError="1"/>
      <sheetData sheetId="4092" refreshError="1"/>
      <sheetData sheetId="4093" refreshError="1"/>
      <sheetData sheetId="4094" refreshError="1"/>
      <sheetData sheetId="4095" refreshError="1"/>
      <sheetData sheetId="4096" refreshError="1"/>
      <sheetData sheetId="4097" refreshError="1"/>
      <sheetData sheetId="4098" refreshError="1"/>
      <sheetData sheetId="4099" refreshError="1"/>
      <sheetData sheetId="4100" refreshError="1"/>
      <sheetData sheetId="4101" refreshError="1"/>
      <sheetData sheetId="4102" refreshError="1"/>
      <sheetData sheetId="4103" refreshError="1"/>
      <sheetData sheetId="4104" refreshError="1"/>
      <sheetData sheetId="4105" refreshError="1"/>
      <sheetData sheetId="4106" refreshError="1"/>
      <sheetData sheetId="4107" refreshError="1"/>
      <sheetData sheetId="4108" refreshError="1"/>
      <sheetData sheetId="4109" refreshError="1"/>
      <sheetData sheetId="4110" refreshError="1"/>
      <sheetData sheetId="4111" refreshError="1"/>
      <sheetData sheetId="4112" refreshError="1"/>
      <sheetData sheetId="4113" refreshError="1"/>
      <sheetData sheetId="4114" refreshError="1"/>
      <sheetData sheetId="4115" refreshError="1"/>
      <sheetData sheetId="4116" refreshError="1"/>
      <sheetData sheetId="4117" refreshError="1"/>
      <sheetData sheetId="4118" refreshError="1"/>
      <sheetData sheetId="4119" refreshError="1"/>
      <sheetData sheetId="4120" refreshError="1"/>
      <sheetData sheetId="4121" refreshError="1"/>
      <sheetData sheetId="4122" refreshError="1"/>
      <sheetData sheetId="4123" refreshError="1"/>
      <sheetData sheetId="4124" refreshError="1"/>
      <sheetData sheetId="4125" refreshError="1"/>
      <sheetData sheetId="4126" refreshError="1"/>
      <sheetData sheetId="4127" refreshError="1"/>
      <sheetData sheetId="4128" refreshError="1"/>
      <sheetData sheetId="4129" refreshError="1"/>
      <sheetData sheetId="4130" refreshError="1"/>
      <sheetData sheetId="4131" refreshError="1"/>
      <sheetData sheetId="4132" refreshError="1"/>
      <sheetData sheetId="4133" refreshError="1"/>
      <sheetData sheetId="4134" refreshError="1"/>
      <sheetData sheetId="4135" refreshError="1"/>
      <sheetData sheetId="4136" refreshError="1"/>
      <sheetData sheetId="4137"/>
      <sheetData sheetId="4138" refreshError="1"/>
      <sheetData sheetId="4139" refreshError="1"/>
      <sheetData sheetId="4140" refreshError="1"/>
      <sheetData sheetId="4141" refreshError="1"/>
      <sheetData sheetId="4142" refreshError="1"/>
      <sheetData sheetId="4143" refreshError="1"/>
      <sheetData sheetId="4144" refreshError="1"/>
      <sheetData sheetId="4145" refreshError="1"/>
      <sheetData sheetId="4146" refreshError="1"/>
      <sheetData sheetId="4147" refreshError="1"/>
      <sheetData sheetId="4148" refreshError="1"/>
      <sheetData sheetId="4149" refreshError="1"/>
      <sheetData sheetId="4150" refreshError="1"/>
      <sheetData sheetId="4151" refreshError="1"/>
      <sheetData sheetId="4152" refreshError="1"/>
      <sheetData sheetId="4153" refreshError="1"/>
      <sheetData sheetId="4154" refreshError="1"/>
      <sheetData sheetId="4155" refreshError="1"/>
      <sheetData sheetId="4156" refreshError="1"/>
      <sheetData sheetId="4157" refreshError="1"/>
      <sheetData sheetId="4158" refreshError="1"/>
      <sheetData sheetId="4159" refreshError="1"/>
      <sheetData sheetId="4160" refreshError="1"/>
      <sheetData sheetId="4161" refreshError="1"/>
      <sheetData sheetId="4162" refreshError="1"/>
      <sheetData sheetId="4163" refreshError="1"/>
      <sheetData sheetId="4164" refreshError="1"/>
      <sheetData sheetId="4165" refreshError="1"/>
      <sheetData sheetId="4166" refreshError="1"/>
      <sheetData sheetId="4167" refreshError="1"/>
      <sheetData sheetId="4168" refreshError="1"/>
      <sheetData sheetId="4169" refreshError="1"/>
      <sheetData sheetId="4170" refreshError="1"/>
      <sheetData sheetId="4171" refreshError="1"/>
      <sheetData sheetId="4172" refreshError="1"/>
      <sheetData sheetId="4173" refreshError="1"/>
      <sheetData sheetId="4174" refreshError="1"/>
      <sheetData sheetId="4175" refreshError="1"/>
      <sheetData sheetId="4176" refreshError="1"/>
      <sheetData sheetId="4177" refreshError="1"/>
      <sheetData sheetId="4178" refreshError="1"/>
      <sheetData sheetId="4179" refreshError="1"/>
      <sheetData sheetId="4180" refreshError="1"/>
      <sheetData sheetId="4181" refreshError="1"/>
      <sheetData sheetId="4182" refreshError="1"/>
      <sheetData sheetId="4183" refreshError="1"/>
      <sheetData sheetId="4184" refreshError="1"/>
      <sheetData sheetId="4185" refreshError="1"/>
      <sheetData sheetId="4186" refreshError="1"/>
      <sheetData sheetId="4187" refreshError="1"/>
      <sheetData sheetId="4188" refreshError="1"/>
      <sheetData sheetId="4189" refreshError="1"/>
      <sheetData sheetId="4190" refreshError="1"/>
      <sheetData sheetId="4191" refreshError="1"/>
      <sheetData sheetId="4192" refreshError="1"/>
      <sheetData sheetId="4193" refreshError="1"/>
      <sheetData sheetId="4194" refreshError="1"/>
      <sheetData sheetId="4195" refreshError="1"/>
      <sheetData sheetId="4196" refreshError="1"/>
      <sheetData sheetId="4197" refreshError="1"/>
      <sheetData sheetId="4198" refreshError="1"/>
      <sheetData sheetId="4199" refreshError="1"/>
      <sheetData sheetId="4200" refreshError="1"/>
      <sheetData sheetId="4201" refreshError="1"/>
      <sheetData sheetId="4202" refreshError="1"/>
      <sheetData sheetId="4203" refreshError="1"/>
      <sheetData sheetId="4204" refreshError="1"/>
      <sheetData sheetId="4205" refreshError="1"/>
      <sheetData sheetId="4206" refreshError="1"/>
      <sheetData sheetId="4207" refreshError="1"/>
      <sheetData sheetId="4208" refreshError="1"/>
      <sheetData sheetId="4209" refreshError="1"/>
      <sheetData sheetId="4210" refreshError="1"/>
      <sheetData sheetId="4211" refreshError="1"/>
      <sheetData sheetId="4212" refreshError="1"/>
      <sheetData sheetId="4213" refreshError="1"/>
      <sheetData sheetId="4214" refreshError="1"/>
      <sheetData sheetId="4215" refreshError="1"/>
      <sheetData sheetId="4216" refreshError="1"/>
      <sheetData sheetId="4217" refreshError="1"/>
      <sheetData sheetId="4218" refreshError="1"/>
      <sheetData sheetId="4219" refreshError="1"/>
      <sheetData sheetId="4220" refreshError="1"/>
      <sheetData sheetId="4221" refreshError="1"/>
      <sheetData sheetId="4222" refreshError="1"/>
      <sheetData sheetId="4223" refreshError="1"/>
      <sheetData sheetId="4224" refreshError="1"/>
      <sheetData sheetId="4225" refreshError="1"/>
      <sheetData sheetId="4226" refreshError="1"/>
      <sheetData sheetId="4227" refreshError="1"/>
      <sheetData sheetId="4228" refreshError="1"/>
      <sheetData sheetId="4229" refreshError="1"/>
      <sheetData sheetId="4230" refreshError="1"/>
      <sheetData sheetId="4231" refreshError="1"/>
      <sheetData sheetId="4232" refreshError="1"/>
      <sheetData sheetId="4233" refreshError="1"/>
      <sheetData sheetId="4234" refreshError="1"/>
      <sheetData sheetId="4235" refreshError="1"/>
      <sheetData sheetId="4236" refreshError="1"/>
      <sheetData sheetId="4237" refreshError="1"/>
      <sheetData sheetId="4238" refreshError="1"/>
      <sheetData sheetId="4239" refreshError="1"/>
      <sheetData sheetId="4240" refreshError="1"/>
      <sheetData sheetId="4241" refreshError="1"/>
      <sheetData sheetId="4242" refreshError="1"/>
      <sheetData sheetId="4243" refreshError="1"/>
      <sheetData sheetId="4244" refreshError="1"/>
      <sheetData sheetId="4245" refreshError="1"/>
      <sheetData sheetId="4246" refreshError="1"/>
      <sheetData sheetId="4247" refreshError="1"/>
      <sheetData sheetId="4248" refreshError="1"/>
      <sheetData sheetId="4249" refreshError="1"/>
      <sheetData sheetId="4250" refreshError="1"/>
      <sheetData sheetId="4251" refreshError="1"/>
      <sheetData sheetId="4252" refreshError="1"/>
      <sheetData sheetId="4253" refreshError="1"/>
      <sheetData sheetId="4254" refreshError="1"/>
      <sheetData sheetId="4255" refreshError="1"/>
      <sheetData sheetId="4256" refreshError="1"/>
      <sheetData sheetId="4257" refreshError="1"/>
      <sheetData sheetId="4258" refreshError="1"/>
      <sheetData sheetId="4259" refreshError="1"/>
      <sheetData sheetId="4260" refreshError="1"/>
      <sheetData sheetId="4261" refreshError="1"/>
      <sheetData sheetId="4262" refreshError="1"/>
      <sheetData sheetId="4263" refreshError="1"/>
      <sheetData sheetId="4264"/>
      <sheetData sheetId="4265"/>
      <sheetData sheetId="4266" refreshError="1"/>
      <sheetData sheetId="4267" refreshError="1"/>
      <sheetData sheetId="4268" refreshError="1"/>
      <sheetData sheetId="4269" refreshError="1"/>
      <sheetData sheetId="4270" refreshError="1"/>
      <sheetData sheetId="4271" refreshError="1"/>
      <sheetData sheetId="4272" refreshError="1"/>
      <sheetData sheetId="4273" refreshError="1"/>
      <sheetData sheetId="4274" refreshError="1"/>
      <sheetData sheetId="4275" refreshError="1"/>
      <sheetData sheetId="4276" refreshError="1"/>
      <sheetData sheetId="4277" refreshError="1"/>
      <sheetData sheetId="4278" refreshError="1"/>
      <sheetData sheetId="4279" refreshError="1"/>
      <sheetData sheetId="4280" refreshError="1"/>
      <sheetData sheetId="4281" refreshError="1"/>
      <sheetData sheetId="4282" refreshError="1"/>
      <sheetData sheetId="4283" refreshError="1"/>
      <sheetData sheetId="4284" refreshError="1"/>
      <sheetData sheetId="4285" refreshError="1"/>
      <sheetData sheetId="4286" refreshError="1"/>
      <sheetData sheetId="4287" refreshError="1"/>
      <sheetData sheetId="4288" refreshError="1"/>
      <sheetData sheetId="4289" refreshError="1"/>
      <sheetData sheetId="4290" refreshError="1"/>
      <sheetData sheetId="4291" refreshError="1"/>
      <sheetData sheetId="4292" refreshError="1"/>
      <sheetData sheetId="4293" refreshError="1"/>
      <sheetData sheetId="4294" refreshError="1"/>
      <sheetData sheetId="4295" refreshError="1"/>
      <sheetData sheetId="4296" refreshError="1"/>
      <sheetData sheetId="4297" refreshError="1"/>
      <sheetData sheetId="4298" refreshError="1"/>
      <sheetData sheetId="4299" refreshError="1"/>
      <sheetData sheetId="4300" refreshError="1"/>
      <sheetData sheetId="4301" refreshError="1"/>
      <sheetData sheetId="4302" refreshError="1"/>
      <sheetData sheetId="4303" refreshError="1"/>
      <sheetData sheetId="4304" refreshError="1"/>
      <sheetData sheetId="4305" refreshError="1"/>
      <sheetData sheetId="4306" refreshError="1"/>
      <sheetData sheetId="4307" refreshError="1"/>
      <sheetData sheetId="4308" refreshError="1"/>
      <sheetData sheetId="4309" refreshError="1"/>
      <sheetData sheetId="4310" refreshError="1"/>
      <sheetData sheetId="4311" refreshError="1"/>
      <sheetData sheetId="4312" refreshError="1"/>
      <sheetData sheetId="4313" refreshError="1"/>
      <sheetData sheetId="4314" refreshError="1"/>
      <sheetData sheetId="4315" refreshError="1"/>
      <sheetData sheetId="4316" refreshError="1"/>
      <sheetData sheetId="4317" refreshError="1"/>
      <sheetData sheetId="4318" refreshError="1"/>
      <sheetData sheetId="4319" refreshError="1"/>
      <sheetData sheetId="4320" refreshError="1"/>
      <sheetData sheetId="4321" refreshError="1"/>
      <sheetData sheetId="4322" refreshError="1"/>
      <sheetData sheetId="4323" refreshError="1"/>
      <sheetData sheetId="4324" refreshError="1"/>
      <sheetData sheetId="4325" refreshError="1"/>
      <sheetData sheetId="4326" refreshError="1"/>
      <sheetData sheetId="4327" refreshError="1"/>
      <sheetData sheetId="4328" refreshError="1"/>
      <sheetData sheetId="4329" refreshError="1"/>
      <sheetData sheetId="4330" refreshError="1"/>
      <sheetData sheetId="4331" refreshError="1"/>
      <sheetData sheetId="4332" refreshError="1"/>
      <sheetData sheetId="4333" refreshError="1"/>
      <sheetData sheetId="4334" refreshError="1"/>
      <sheetData sheetId="4335" refreshError="1"/>
      <sheetData sheetId="4336" refreshError="1"/>
      <sheetData sheetId="4337" refreshError="1"/>
      <sheetData sheetId="4338" refreshError="1"/>
      <sheetData sheetId="4339" refreshError="1"/>
      <sheetData sheetId="4340" refreshError="1"/>
      <sheetData sheetId="4341" refreshError="1"/>
      <sheetData sheetId="4342" refreshError="1"/>
      <sheetData sheetId="4343" refreshError="1"/>
      <sheetData sheetId="4344" refreshError="1"/>
      <sheetData sheetId="4345" refreshError="1"/>
      <sheetData sheetId="4346" refreshError="1"/>
      <sheetData sheetId="4347" refreshError="1"/>
      <sheetData sheetId="4348" refreshError="1"/>
      <sheetData sheetId="4349" refreshError="1"/>
      <sheetData sheetId="4350" refreshError="1"/>
      <sheetData sheetId="4351" refreshError="1"/>
      <sheetData sheetId="4352" refreshError="1"/>
      <sheetData sheetId="4353" refreshError="1"/>
      <sheetData sheetId="4354" refreshError="1"/>
      <sheetData sheetId="4355" refreshError="1"/>
      <sheetData sheetId="4356"/>
      <sheetData sheetId="4357" refreshError="1"/>
      <sheetData sheetId="4358" refreshError="1"/>
      <sheetData sheetId="4359" refreshError="1"/>
      <sheetData sheetId="4360" refreshError="1"/>
      <sheetData sheetId="4361" refreshError="1"/>
      <sheetData sheetId="4362" refreshError="1"/>
      <sheetData sheetId="4363" refreshError="1"/>
      <sheetData sheetId="4364" refreshError="1"/>
      <sheetData sheetId="4365" refreshError="1"/>
      <sheetData sheetId="4366" refreshError="1"/>
      <sheetData sheetId="4367" refreshError="1"/>
      <sheetData sheetId="4368" refreshError="1"/>
      <sheetData sheetId="4369" refreshError="1"/>
      <sheetData sheetId="4370" refreshError="1"/>
      <sheetData sheetId="4371" refreshError="1"/>
      <sheetData sheetId="4372" refreshError="1"/>
      <sheetData sheetId="4373" refreshError="1"/>
      <sheetData sheetId="4374" refreshError="1"/>
      <sheetData sheetId="4375" refreshError="1"/>
      <sheetData sheetId="4376" refreshError="1"/>
      <sheetData sheetId="4377" refreshError="1"/>
      <sheetData sheetId="4378" refreshError="1"/>
      <sheetData sheetId="4379" refreshError="1"/>
      <sheetData sheetId="4380" refreshError="1"/>
      <sheetData sheetId="4381" refreshError="1"/>
      <sheetData sheetId="4382" refreshError="1"/>
      <sheetData sheetId="4383" refreshError="1"/>
      <sheetData sheetId="4384" refreshError="1"/>
      <sheetData sheetId="4385" refreshError="1"/>
      <sheetData sheetId="4386" refreshError="1"/>
      <sheetData sheetId="4387" refreshError="1"/>
      <sheetData sheetId="4388" refreshError="1"/>
      <sheetData sheetId="4389" refreshError="1"/>
      <sheetData sheetId="4390" refreshError="1"/>
      <sheetData sheetId="4391" refreshError="1"/>
      <sheetData sheetId="4392" refreshError="1"/>
      <sheetData sheetId="4393" refreshError="1"/>
      <sheetData sheetId="4394" refreshError="1"/>
      <sheetData sheetId="4395" refreshError="1"/>
      <sheetData sheetId="4396" refreshError="1"/>
      <sheetData sheetId="4397" refreshError="1"/>
      <sheetData sheetId="4398" refreshError="1"/>
      <sheetData sheetId="4399" refreshError="1"/>
      <sheetData sheetId="4400" refreshError="1"/>
      <sheetData sheetId="4401" refreshError="1"/>
      <sheetData sheetId="4402" refreshError="1"/>
      <sheetData sheetId="4403" refreshError="1"/>
      <sheetData sheetId="4404" refreshError="1"/>
      <sheetData sheetId="4405" refreshError="1"/>
      <sheetData sheetId="4406" refreshError="1"/>
      <sheetData sheetId="4407" refreshError="1"/>
      <sheetData sheetId="4408" refreshError="1"/>
      <sheetData sheetId="4409" refreshError="1"/>
      <sheetData sheetId="4410" refreshError="1"/>
      <sheetData sheetId="4411" refreshError="1"/>
      <sheetData sheetId="4412" refreshError="1"/>
      <sheetData sheetId="4413" refreshError="1"/>
      <sheetData sheetId="4414" refreshError="1"/>
      <sheetData sheetId="4415" refreshError="1"/>
      <sheetData sheetId="4416" refreshError="1"/>
      <sheetData sheetId="4417" refreshError="1"/>
      <sheetData sheetId="4418" refreshError="1"/>
      <sheetData sheetId="4419" refreshError="1"/>
      <sheetData sheetId="4420" refreshError="1"/>
      <sheetData sheetId="4421" refreshError="1"/>
      <sheetData sheetId="4422" refreshError="1"/>
      <sheetData sheetId="4423" refreshError="1"/>
      <sheetData sheetId="4424" refreshError="1"/>
      <sheetData sheetId="4425" refreshError="1"/>
      <sheetData sheetId="4426" refreshError="1"/>
      <sheetData sheetId="4427" refreshError="1"/>
      <sheetData sheetId="4428" refreshError="1"/>
      <sheetData sheetId="4429" refreshError="1"/>
      <sheetData sheetId="4430" refreshError="1"/>
      <sheetData sheetId="4431" refreshError="1"/>
      <sheetData sheetId="4432" refreshError="1"/>
      <sheetData sheetId="4433" refreshError="1"/>
      <sheetData sheetId="4434" refreshError="1"/>
      <sheetData sheetId="4435" refreshError="1"/>
      <sheetData sheetId="4436" refreshError="1"/>
      <sheetData sheetId="4437" refreshError="1"/>
      <sheetData sheetId="4438" refreshError="1"/>
      <sheetData sheetId="4439" refreshError="1"/>
      <sheetData sheetId="4440" refreshError="1"/>
      <sheetData sheetId="4441" refreshError="1"/>
      <sheetData sheetId="4442" refreshError="1"/>
      <sheetData sheetId="4443" refreshError="1"/>
      <sheetData sheetId="4444" refreshError="1"/>
      <sheetData sheetId="4445" refreshError="1"/>
      <sheetData sheetId="4446" refreshError="1"/>
      <sheetData sheetId="4447" refreshError="1"/>
      <sheetData sheetId="4448" refreshError="1"/>
      <sheetData sheetId="4449" refreshError="1"/>
      <sheetData sheetId="4450" refreshError="1"/>
      <sheetData sheetId="4451" refreshError="1"/>
      <sheetData sheetId="4452" refreshError="1"/>
      <sheetData sheetId="4453" refreshError="1"/>
      <sheetData sheetId="4454" refreshError="1"/>
      <sheetData sheetId="4455" refreshError="1"/>
      <sheetData sheetId="4456" refreshError="1"/>
      <sheetData sheetId="4457" refreshError="1"/>
      <sheetData sheetId="4458" refreshError="1"/>
      <sheetData sheetId="4459" refreshError="1"/>
      <sheetData sheetId="4460" refreshError="1"/>
      <sheetData sheetId="4461" refreshError="1"/>
      <sheetData sheetId="4462" refreshError="1"/>
      <sheetData sheetId="4463" refreshError="1"/>
      <sheetData sheetId="4464" refreshError="1"/>
      <sheetData sheetId="4465" refreshError="1"/>
      <sheetData sheetId="4466" refreshError="1"/>
      <sheetData sheetId="4467" refreshError="1"/>
      <sheetData sheetId="4468" refreshError="1"/>
      <sheetData sheetId="4469" refreshError="1"/>
      <sheetData sheetId="4470" refreshError="1"/>
      <sheetData sheetId="4471" refreshError="1"/>
      <sheetData sheetId="4472" refreshError="1"/>
      <sheetData sheetId="4473" refreshError="1"/>
      <sheetData sheetId="4474" refreshError="1"/>
      <sheetData sheetId="4475" refreshError="1"/>
      <sheetData sheetId="4476" refreshError="1"/>
      <sheetData sheetId="4477" refreshError="1"/>
      <sheetData sheetId="4478" refreshError="1"/>
      <sheetData sheetId="4479" refreshError="1"/>
      <sheetData sheetId="4480" refreshError="1"/>
      <sheetData sheetId="4481" refreshError="1"/>
      <sheetData sheetId="4482" refreshError="1"/>
      <sheetData sheetId="4483" refreshError="1"/>
      <sheetData sheetId="4484" refreshError="1"/>
      <sheetData sheetId="4485" refreshError="1"/>
      <sheetData sheetId="4486" refreshError="1"/>
      <sheetData sheetId="4487" refreshError="1"/>
      <sheetData sheetId="4488" refreshError="1"/>
      <sheetData sheetId="4489" refreshError="1"/>
      <sheetData sheetId="4490" refreshError="1"/>
      <sheetData sheetId="4491" refreshError="1"/>
      <sheetData sheetId="4492" refreshError="1"/>
      <sheetData sheetId="4493" refreshError="1"/>
      <sheetData sheetId="4494" refreshError="1"/>
      <sheetData sheetId="4495" refreshError="1"/>
      <sheetData sheetId="4496" refreshError="1"/>
      <sheetData sheetId="4497" refreshError="1"/>
      <sheetData sheetId="4498" refreshError="1"/>
      <sheetData sheetId="4499" refreshError="1"/>
      <sheetData sheetId="4500" refreshError="1"/>
      <sheetData sheetId="4501" refreshError="1"/>
      <sheetData sheetId="4502" refreshError="1"/>
      <sheetData sheetId="4503" refreshError="1"/>
      <sheetData sheetId="4504" refreshError="1"/>
      <sheetData sheetId="4505"/>
      <sheetData sheetId="4506" refreshError="1"/>
      <sheetData sheetId="4507" refreshError="1"/>
      <sheetData sheetId="4508" refreshError="1"/>
      <sheetData sheetId="4509" refreshError="1"/>
      <sheetData sheetId="4510" refreshError="1"/>
      <sheetData sheetId="4511" refreshError="1"/>
      <sheetData sheetId="4512" refreshError="1"/>
      <sheetData sheetId="4513" refreshError="1"/>
      <sheetData sheetId="4514" refreshError="1"/>
      <sheetData sheetId="4515" refreshError="1"/>
      <sheetData sheetId="4516" refreshError="1"/>
      <sheetData sheetId="4517" refreshError="1"/>
      <sheetData sheetId="4518" refreshError="1"/>
      <sheetData sheetId="4519" refreshError="1"/>
      <sheetData sheetId="4520" refreshError="1"/>
      <sheetData sheetId="4521" refreshError="1"/>
      <sheetData sheetId="4522" refreshError="1"/>
      <sheetData sheetId="4523" refreshError="1"/>
      <sheetData sheetId="4524" refreshError="1"/>
      <sheetData sheetId="4525" refreshError="1"/>
      <sheetData sheetId="4526" refreshError="1"/>
      <sheetData sheetId="4527" refreshError="1"/>
      <sheetData sheetId="4528" refreshError="1"/>
      <sheetData sheetId="4529" refreshError="1"/>
      <sheetData sheetId="4530" refreshError="1"/>
      <sheetData sheetId="4531" refreshError="1"/>
      <sheetData sheetId="4532" refreshError="1"/>
      <sheetData sheetId="4533" refreshError="1"/>
      <sheetData sheetId="4534" refreshError="1"/>
      <sheetData sheetId="4535" refreshError="1"/>
      <sheetData sheetId="4536" refreshError="1"/>
      <sheetData sheetId="4537" refreshError="1"/>
      <sheetData sheetId="4538" refreshError="1"/>
      <sheetData sheetId="4539" refreshError="1"/>
      <sheetData sheetId="4540" refreshError="1"/>
      <sheetData sheetId="4541" refreshError="1"/>
      <sheetData sheetId="4542" refreshError="1"/>
      <sheetData sheetId="4543" refreshError="1"/>
      <sheetData sheetId="4544" refreshError="1"/>
      <sheetData sheetId="4545" refreshError="1"/>
      <sheetData sheetId="4546" refreshError="1"/>
      <sheetData sheetId="4547" refreshError="1"/>
      <sheetData sheetId="4548" refreshError="1"/>
      <sheetData sheetId="4549" refreshError="1"/>
      <sheetData sheetId="4550" refreshError="1"/>
      <sheetData sheetId="4551" refreshError="1"/>
      <sheetData sheetId="4552" refreshError="1"/>
      <sheetData sheetId="4553" refreshError="1"/>
      <sheetData sheetId="4554" refreshError="1"/>
      <sheetData sheetId="4555" refreshError="1"/>
      <sheetData sheetId="4556" refreshError="1"/>
      <sheetData sheetId="4557" refreshError="1"/>
      <sheetData sheetId="4558" refreshError="1"/>
      <sheetData sheetId="4559" refreshError="1"/>
      <sheetData sheetId="4560" refreshError="1"/>
      <sheetData sheetId="4561" refreshError="1"/>
      <sheetData sheetId="4562" refreshError="1"/>
      <sheetData sheetId="4563" refreshError="1"/>
      <sheetData sheetId="4564" refreshError="1"/>
      <sheetData sheetId="4565" refreshError="1"/>
      <sheetData sheetId="4566" refreshError="1"/>
      <sheetData sheetId="4567" refreshError="1"/>
      <sheetData sheetId="4568" refreshError="1"/>
      <sheetData sheetId="4569" refreshError="1"/>
      <sheetData sheetId="4570" refreshError="1"/>
      <sheetData sheetId="4571" refreshError="1"/>
      <sheetData sheetId="4572" refreshError="1"/>
      <sheetData sheetId="4573" refreshError="1"/>
      <sheetData sheetId="4574" refreshError="1"/>
      <sheetData sheetId="4575" refreshError="1"/>
      <sheetData sheetId="4576" refreshError="1"/>
      <sheetData sheetId="4577" refreshError="1"/>
      <sheetData sheetId="4578" refreshError="1"/>
      <sheetData sheetId="4579" refreshError="1"/>
      <sheetData sheetId="4580" refreshError="1"/>
      <sheetData sheetId="4581" refreshError="1"/>
      <sheetData sheetId="4582" refreshError="1"/>
      <sheetData sheetId="4583" refreshError="1"/>
      <sheetData sheetId="4584" refreshError="1"/>
      <sheetData sheetId="4585" refreshError="1"/>
      <sheetData sheetId="4586" refreshError="1"/>
      <sheetData sheetId="4587" refreshError="1"/>
      <sheetData sheetId="4588" refreshError="1"/>
      <sheetData sheetId="4589" refreshError="1"/>
      <sheetData sheetId="4590" refreshError="1"/>
      <sheetData sheetId="4591" refreshError="1"/>
      <sheetData sheetId="4592" refreshError="1"/>
      <sheetData sheetId="4593" refreshError="1"/>
      <sheetData sheetId="4594" refreshError="1"/>
      <sheetData sheetId="4595" refreshError="1"/>
      <sheetData sheetId="4596" refreshError="1"/>
      <sheetData sheetId="4597" refreshError="1"/>
      <sheetData sheetId="4598" refreshError="1"/>
      <sheetData sheetId="4599" refreshError="1"/>
      <sheetData sheetId="4600" refreshError="1"/>
      <sheetData sheetId="4601" refreshError="1"/>
      <sheetData sheetId="4602" refreshError="1"/>
      <sheetData sheetId="4603" refreshError="1"/>
      <sheetData sheetId="4604" refreshError="1"/>
      <sheetData sheetId="4605"/>
      <sheetData sheetId="4606"/>
      <sheetData sheetId="4607" refreshError="1"/>
      <sheetData sheetId="4608" refreshError="1"/>
      <sheetData sheetId="4609" refreshError="1"/>
      <sheetData sheetId="4610" refreshError="1"/>
      <sheetData sheetId="4611" refreshError="1"/>
      <sheetData sheetId="4612" refreshError="1"/>
      <sheetData sheetId="4613" refreshError="1"/>
      <sheetData sheetId="4614" refreshError="1"/>
      <sheetData sheetId="4615" refreshError="1"/>
      <sheetData sheetId="4616" refreshError="1"/>
      <sheetData sheetId="4617" refreshError="1"/>
      <sheetData sheetId="4618" refreshError="1"/>
      <sheetData sheetId="4619" refreshError="1"/>
      <sheetData sheetId="4620" refreshError="1"/>
      <sheetData sheetId="4621" refreshError="1"/>
      <sheetData sheetId="4622" refreshError="1"/>
      <sheetData sheetId="4623" refreshError="1"/>
      <sheetData sheetId="4624" refreshError="1"/>
      <sheetData sheetId="4625" refreshError="1"/>
      <sheetData sheetId="4626" refreshError="1"/>
      <sheetData sheetId="4627" refreshError="1"/>
      <sheetData sheetId="4628" refreshError="1"/>
      <sheetData sheetId="4629" refreshError="1"/>
      <sheetData sheetId="4630" refreshError="1"/>
      <sheetData sheetId="4631" refreshError="1"/>
      <sheetData sheetId="4632" refreshError="1"/>
      <sheetData sheetId="4633" refreshError="1"/>
      <sheetData sheetId="4634" refreshError="1"/>
      <sheetData sheetId="4635" refreshError="1"/>
      <sheetData sheetId="4636" refreshError="1"/>
      <sheetData sheetId="4637" refreshError="1"/>
      <sheetData sheetId="4638" refreshError="1"/>
      <sheetData sheetId="4639" refreshError="1"/>
      <sheetData sheetId="4640" refreshError="1"/>
      <sheetData sheetId="4641" refreshError="1"/>
      <sheetData sheetId="4642" refreshError="1"/>
      <sheetData sheetId="4643" refreshError="1"/>
      <sheetData sheetId="4644" refreshError="1"/>
      <sheetData sheetId="4645" refreshError="1"/>
      <sheetData sheetId="4646" refreshError="1"/>
      <sheetData sheetId="4647" refreshError="1"/>
      <sheetData sheetId="4648" refreshError="1"/>
      <sheetData sheetId="4649" refreshError="1"/>
      <sheetData sheetId="4650" refreshError="1"/>
      <sheetData sheetId="4651" refreshError="1"/>
      <sheetData sheetId="4652" refreshError="1"/>
      <sheetData sheetId="4653" refreshError="1"/>
      <sheetData sheetId="4654" refreshError="1"/>
      <sheetData sheetId="4655" refreshError="1"/>
      <sheetData sheetId="4656" refreshError="1"/>
      <sheetData sheetId="4657" refreshError="1"/>
      <sheetData sheetId="4658" refreshError="1"/>
      <sheetData sheetId="4659" refreshError="1"/>
      <sheetData sheetId="4660" refreshError="1"/>
      <sheetData sheetId="4661" refreshError="1"/>
      <sheetData sheetId="4662" refreshError="1"/>
      <sheetData sheetId="4663" refreshError="1"/>
      <sheetData sheetId="4664" refreshError="1"/>
      <sheetData sheetId="4665" refreshError="1"/>
      <sheetData sheetId="4666" refreshError="1"/>
      <sheetData sheetId="4667" refreshError="1"/>
      <sheetData sheetId="4668" refreshError="1"/>
      <sheetData sheetId="4669" refreshError="1"/>
      <sheetData sheetId="4670" refreshError="1"/>
      <sheetData sheetId="4671" refreshError="1"/>
      <sheetData sheetId="4672" refreshError="1"/>
      <sheetData sheetId="4673" refreshError="1"/>
      <sheetData sheetId="4674" refreshError="1"/>
      <sheetData sheetId="4675" refreshError="1"/>
      <sheetData sheetId="4676" refreshError="1"/>
      <sheetData sheetId="4677" refreshError="1"/>
      <sheetData sheetId="4678" refreshError="1"/>
      <sheetData sheetId="4679" refreshError="1"/>
      <sheetData sheetId="4680" refreshError="1"/>
      <sheetData sheetId="4681" refreshError="1"/>
      <sheetData sheetId="4682" refreshError="1"/>
      <sheetData sheetId="4683" refreshError="1"/>
      <sheetData sheetId="4684" refreshError="1"/>
      <sheetData sheetId="4685" refreshError="1"/>
      <sheetData sheetId="4686" refreshError="1"/>
      <sheetData sheetId="4687" refreshError="1"/>
      <sheetData sheetId="4688" refreshError="1"/>
      <sheetData sheetId="4689" refreshError="1"/>
      <sheetData sheetId="4690" refreshError="1"/>
      <sheetData sheetId="4691" refreshError="1"/>
      <sheetData sheetId="4692" refreshError="1"/>
      <sheetData sheetId="4693" refreshError="1"/>
      <sheetData sheetId="4694" refreshError="1"/>
      <sheetData sheetId="4695" refreshError="1"/>
      <sheetData sheetId="4696" refreshError="1"/>
      <sheetData sheetId="4697" refreshError="1"/>
      <sheetData sheetId="4698" refreshError="1"/>
      <sheetData sheetId="4699" refreshError="1"/>
      <sheetData sheetId="4700" refreshError="1"/>
      <sheetData sheetId="4701" refreshError="1"/>
      <sheetData sheetId="4702" refreshError="1"/>
      <sheetData sheetId="4703" refreshError="1"/>
      <sheetData sheetId="4704" refreshError="1"/>
      <sheetData sheetId="4705" refreshError="1"/>
      <sheetData sheetId="4706" refreshError="1"/>
      <sheetData sheetId="4707" refreshError="1"/>
      <sheetData sheetId="4708" refreshError="1"/>
      <sheetData sheetId="4709" refreshError="1"/>
      <sheetData sheetId="4710" refreshError="1"/>
      <sheetData sheetId="4711" refreshError="1"/>
      <sheetData sheetId="4712" refreshError="1"/>
      <sheetData sheetId="4713" refreshError="1"/>
      <sheetData sheetId="4714" refreshError="1"/>
      <sheetData sheetId="4715" refreshError="1"/>
      <sheetData sheetId="4716" refreshError="1"/>
      <sheetData sheetId="4717" refreshError="1"/>
      <sheetData sheetId="4718" refreshError="1"/>
      <sheetData sheetId="4719" refreshError="1"/>
      <sheetData sheetId="4720" refreshError="1"/>
      <sheetData sheetId="4721" refreshError="1"/>
      <sheetData sheetId="4722" refreshError="1"/>
      <sheetData sheetId="4723" refreshError="1"/>
      <sheetData sheetId="4724" refreshError="1"/>
      <sheetData sheetId="4725" refreshError="1"/>
      <sheetData sheetId="4726" refreshError="1"/>
      <sheetData sheetId="4727" refreshError="1"/>
      <sheetData sheetId="4728" refreshError="1"/>
      <sheetData sheetId="4729" refreshError="1"/>
      <sheetData sheetId="4730" refreshError="1"/>
      <sheetData sheetId="4731" refreshError="1"/>
      <sheetData sheetId="4732" refreshError="1"/>
      <sheetData sheetId="4733" refreshError="1"/>
      <sheetData sheetId="4734" refreshError="1"/>
      <sheetData sheetId="4735" refreshError="1"/>
      <sheetData sheetId="4736" refreshError="1"/>
      <sheetData sheetId="4737" refreshError="1"/>
      <sheetData sheetId="4738" refreshError="1"/>
      <sheetData sheetId="4739" refreshError="1"/>
      <sheetData sheetId="4740" refreshError="1"/>
      <sheetData sheetId="4741" refreshError="1"/>
      <sheetData sheetId="4742" refreshError="1"/>
      <sheetData sheetId="4743" refreshError="1"/>
      <sheetData sheetId="4744" refreshError="1"/>
      <sheetData sheetId="4745" refreshError="1"/>
      <sheetData sheetId="4746" refreshError="1"/>
      <sheetData sheetId="4747" refreshError="1"/>
      <sheetData sheetId="4748" refreshError="1"/>
      <sheetData sheetId="4749" refreshError="1"/>
      <sheetData sheetId="4750" refreshError="1"/>
      <sheetData sheetId="4751" refreshError="1"/>
      <sheetData sheetId="4752" refreshError="1"/>
      <sheetData sheetId="4753" refreshError="1"/>
      <sheetData sheetId="4754" refreshError="1"/>
      <sheetData sheetId="4755" refreshError="1"/>
      <sheetData sheetId="4756" refreshError="1"/>
      <sheetData sheetId="4757" refreshError="1"/>
      <sheetData sheetId="4758" refreshError="1"/>
      <sheetData sheetId="4759" refreshError="1"/>
      <sheetData sheetId="4760" refreshError="1"/>
      <sheetData sheetId="4761" refreshError="1"/>
      <sheetData sheetId="4762" refreshError="1"/>
      <sheetData sheetId="4763" refreshError="1"/>
      <sheetData sheetId="4764" refreshError="1"/>
      <sheetData sheetId="4765" refreshError="1"/>
      <sheetData sheetId="4766" refreshError="1"/>
      <sheetData sheetId="4767" refreshError="1"/>
      <sheetData sheetId="4768" refreshError="1"/>
      <sheetData sheetId="4769" refreshError="1"/>
      <sheetData sheetId="4770" refreshError="1"/>
      <sheetData sheetId="4771" refreshError="1"/>
      <sheetData sheetId="4772" refreshError="1"/>
      <sheetData sheetId="4773" refreshError="1"/>
      <sheetData sheetId="4774" refreshError="1"/>
      <sheetData sheetId="4775" refreshError="1"/>
      <sheetData sheetId="4776" refreshError="1"/>
      <sheetData sheetId="4777" refreshError="1"/>
      <sheetData sheetId="4778" refreshError="1"/>
      <sheetData sheetId="4779" refreshError="1"/>
      <sheetData sheetId="4780" refreshError="1"/>
      <sheetData sheetId="4781" refreshError="1"/>
      <sheetData sheetId="4782" refreshError="1"/>
      <sheetData sheetId="4783" refreshError="1"/>
      <sheetData sheetId="4784" refreshError="1"/>
      <sheetData sheetId="4785" refreshError="1"/>
      <sheetData sheetId="4786" refreshError="1"/>
      <sheetData sheetId="4787" refreshError="1"/>
      <sheetData sheetId="4788" refreshError="1"/>
      <sheetData sheetId="4789" refreshError="1"/>
      <sheetData sheetId="4790" refreshError="1"/>
      <sheetData sheetId="4791" refreshError="1"/>
      <sheetData sheetId="4792" refreshError="1"/>
      <sheetData sheetId="4793" refreshError="1"/>
      <sheetData sheetId="4794" refreshError="1"/>
      <sheetData sheetId="4795" refreshError="1"/>
      <sheetData sheetId="4796" refreshError="1"/>
      <sheetData sheetId="4797" refreshError="1"/>
      <sheetData sheetId="4798" refreshError="1"/>
      <sheetData sheetId="4799" refreshError="1"/>
      <sheetData sheetId="4800" refreshError="1"/>
      <sheetData sheetId="4801" refreshError="1"/>
      <sheetData sheetId="4802" refreshError="1"/>
      <sheetData sheetId="4803" refreshError="1"/>
      <sheetData sheetId="4804" refreshError="1"/>
      <sheetData sheetId="4805" refreshError="1"/>
      <sheetData sheetId="4806" refreshError="1"/>
      <sheetData sheetId="4807" refreshError="1"/>
      <sheetData sheetId="4808" refreshError="1"/>
      <sheetData sheetId="4809" refreshError="1"/>
      <sheetData sheetId="4810" refreshError="1"/>
      <sheetData sheetId="4811" refreshError="1"/>
      <sheetData sheetId="4812" refreshError="1"/>
      <sheetData sheetId="4813"/>
      <sheetData sheetId="4814"/>
      <sheetData sheetId="4815" refreshError="1"/>
      <sheetData sheetId="4816" refreshError="1"/>
      <sheetData sheetId="4817" refreshError="1"/>
      <sheetData sheetId="4818"/>
      <sheetData sheetId="4819"/>
      <sheetData sheetId="4820"/>
      <sheetData sheetId="4821" refreshError="1"/>
      <sheetData sheetId="4822" refreshError="1"/>
      <sheetData sheetId="4823" refreshError="1"/>
      <sheetData sheetId="4824" refreshError="1"/>
      <sheetData sheetId="4825" refreshError="1"/>
      <sheetData sheetId="4826" refreshError="1"/>
      <sheetData sheetId="4827" refreshError="1"/>
      <sheetData sheetId="4828" refreshError="1"/>
      <sheetData sheetId="4829" refreshError="1"/>
      <sheetData sheetId="4830" refreshError="1"/>
      <sheetData sheetId="4831" refreshError="1"/>
      <sheetData sheetId="4832" refreshError="1"/>
      <sheetData sheetId="4833" refreshError="1"/>
      <sheetData sheetId="4834"/>
      <sheetData sheetId="4835"/>
      <sheetData sheetId="4836" refreshError="1"/>
      <sheetData sheetId="4837" refreshError="1"/>
      <sheetData sheetId="4838" refreshError="1"/>
      <sheetData sheetId="4839" refreshError="1"/>
      <sheetData sheetId="4840" refreshError="1"/>
      <sheetData sheetId="4841" refreshError="1"/>
      <sheetData sheetId="4842" refreshError="1"/>
      <sheetData sheetId="4843" refreshError="1"/>
      <sheetData sheetId="4844" refreshError="1"/>
      <sheetData sheetId="4845" refreshError="1"/>
      <sheetData sheetId="4846" refreshError="1"/>
      <sheetData sheetId="4847" refreshError="1"/>
      <sheetData sheetId="4848" refreshError="1"/>
      <sheetData sheetId="4849" refreshError="1"/>
      <sheetData sheetId="4850" refreshError="1"/>
      <sheetData sheetId="4851" refreshError="1"/>
      <sheetData sheetId="4852" refreshError="1"/>
      <sheetData sheetId="4853" refreshError="1"/>
      <sheetData sheetId="4854" refreshError="1"/>
      <sheetData sheetId="4855" refreshError="1"/>
      <sheetData sheetId="4856"/>
      <sheetData sheetId="4857" refreshError="1"/>
      <sheetData sheetId="4858" refreshError="1"/>
      <sheetData sheetId="4859" refreshError="1"/>
      <sheetData sheetId="4860" refreshError="1"/>
      <sheetData sheetId="4861" refreshError="1"/>
      <sheetData sheetId="4862" refreshError="1"/>
      <sheetData sheetId="4863" refreshError="1"/>
      <sheetData sheetId="4864" refreshError="1"/>
      <sheetData sheetId="4865" refreshError="1"/>
      <sheetData sheetId="4866" refreshError="1"/>
      <sheetData sheetId="4867" refreshError="1"/>
      <sheetData sheetId="4868" refreshError="1"/>
      <sheetData sheetId="4869" refreshError="1"/>
      <sheetData sheetId="4870" refreshError="1"/>
      <sheetData sheetId="4871" refreshError="1"/>
      <sheetData sheetId="4872" refreshError="1"/>
      <sheetData sheetId="4873" refreshError="1"/>
      <sheetData sheetId="4874" refreshError="1"/>
      <sheetData sheetId="4875" refreshError="1"/>
      <sheetData sheetId="4876" refreshError="1"/>
      <sheetData sheetId="4877" refreshError="1"/>
      <sheetData sheetId="4878" refreshError="1"/>
      <sheetData sheetId="4879" refreshError="1"/>
      <sheetData sheetId="4880" refreshError="1"/>
      <sheetData sheetId="4881" refreshError="1"/>
      <sheetData sheetId="4882" refreshError="1"/>
      <sheetData sheetId="4883" refreshError="1"/>
      <sheetData sheetId="4884" refreshError="1"/>
      <sheetData sheetId="4885" refreshError="1"/>
      <sheetData sheetId="4886" refreshError="1"/>
      <sheetData sheetId="4887" refreshError="1"/>
      <sheetData sheetId="4888" refreshError="1"/>
      <sheetData sheetId="4889" refreshError="1"/>
      <sheetData sheetId="4890" refreshError="1"/>
      <sheetData sheetId="4891" refreshError="1"/>
      <sheetData sheetId="4892" refreshError="1"/>
      <sheetData sheetId="4893" refreshError="1"/>
      <sheetData sheetId="4894" refreshError="1"/>
      <sheetData sheetId="4895" refreshError="1"/>
      <sheetData sheetId="4896" refreshError="1"/>
      <sheetData sheetId="4897" refreshError="1"/>
      <sheetData sheetId="4898"/>
      <sheetData sheetId="4899"/>
      <sheetData sheetId="4900" refreshError="1"/>
      <sheetData sheetId="4901" refreshError="1"/>
      <sheetData sheetId="4902" refreshError="1"/>
      <sheetData sheetId="4903" refreshError="1"/>
      <sheetData sheetId="4904" refreshError="1"/>
      <sheetData sheetId="4905" refreshError="1"/>
      <sheetData sheetId="4906" refreshError="1"/>
      <sheetData sheetId="4907" refreshError="1"/>
      <sheetData sheetId="4908" refreshError="1"/>
      <sheetData sheetId="4909" refreshError="1"/>
      <sheetData sheetId="4910" refreshError="1"/>
      <sheetData sheetId="4911" refreshError="1"/>
      <sheetData sheetId="4912" refreshError="1"/>
      <sheetData sheetId="4913" refreshError="1"/>
      <sheetData sheetId="4914" refreshError="1"/>
      <sheetData sheetId="4915" refreshError="1"/>
      <sheetData sheetId="4916" refreshError="1"/>
      <sheetData sheetId="4917" refreshError="1"/>
      <sheetData sheetId="4918" refreshError="1"/>
      <sheetData sheetId="4919" refreshError="1"/>
      <sheetData sheetId="4920" refreshError="1"/>
      <sheetData sheetId="4921" refreshError="1"/>
      <sheetData sheetId="4922" refreshError="1"/>
      <sheetData sheetId="4923" refreshError="1"/>
      <sheetData sheetId="4924" refreshError="1"/>
      <sheetData sheetId="4925" refreshError="1"/>
      <sheetData sheetId="4926" refreshError="1"/>
      <sheetData sheetId="4927" refreshError="1"/>
      <sheetData sheetId="4928" refreshError="1"/>
      <sheetData sheetId="4929" refreshError="1"/>
      <sheetData sheetId="4930" refreshError="1"/>
      <sheetData sheetId="4931" refreshError="1"/>
      <sheetData sheetId="4932" refreshError="1"/>
      <sheetData sheetId="4933" refreshError="1"/>
      <sheetData sheetId="4934" refreshError="1"/>
      <sheetData sheetId="4935" refreshError="1"/>
      <sheetData sheetId="4936" refreshError="1"/>
      <sheetData sheetId="4937" refreshError="1"/>
      <sheetData sheetId="4938" refreshError="1"/>
      <sheetData sheetId="4939" refreshError="1"/>
      <sheetData sheetId="4940" refreshError="1"/>
      <sheetData sheetId="4941" refreshError="1"/>
      <sheetData sheetId="4942" refreshError="1"/>
      <sheetData sheetId="4943" refreshError="1"/>
      <sheetData sheetId="4944" refreshError="1"/>
      <sheetData sheetId="4945" refreshError="1"/>
      <sheetData sheetId="4946" refreshError="1"/>
      <sheetData sheetId="4947" refreshError="1"/>
      <sheetData sheetId="4948" refreshError="1"/>
      <sheetData sheetId="4949" refreshError="1"/>
      <sheetData sheetId="4950" refreshError="1"/>
      <sheetData sheetId="4951" refreshError="1"/>
      <sheetData sheetId="4952" refreshError="1"/>
      <sheetData sheetId="4953" refreshError="1"/>
      <sheetData sheetId="4954" refreshError="1"/>
      <sheetData sheetId="4955" refreshError="1"/>
      <sheetData sheetId="4956" refreshError="1"/>
      <sheetData sheetId="4957" refreshError="1"/>
      <sheetData sheetId="4958" refreshError="1"/>
      <sheetData sheetId="4959" refreshError="1"/>
      <sheetData sheetId="4960" refreshError="1"/>
      <sheetData sheetId="4961" refreshError="1"/>
      <sheetData sheetId="4962" refreshError="1"/>
      <sheetData sheetId="4963" refreshError="1"/>
      <sheetData sheetId="4964" refreshError="1"/>
      <sheetData sheetId="4965" refreshError="1"/>
      <sheetData sheetId="4966" refreshError="1"/>
      <sheetData sheetId="4967" refreshError="1"/>
      <sheetData sheetId="4968" refreshError="1"/>
      <sheetData sheetId="4969" refreshError="1"/>
      <sheetData sheetId="4970" refreshError="1"/>
      <sheetData sheetId="4971" refreshError="1"/>
      <sheetData sheetId="4972" refreshError="1"/>
      <sheetData sheetId="4973" refreshError="1"/>
      <sheetData sheetId="4974" refreshError="1"/>
      <sheetData sheetId="4975" refreshError="1"/>
      <sheetData sheetId="4976" refreshError="1"/>
      <sheetData sheetId="4977" refreshError="1"/>
      <sheetData sheetId="4978" refreshError="1"/>
      <sheetData sheetId="4979" refreshError="1"/>
      <sheetData sheetId="4980" refreshError="1"/>
      <sheetData sheetId="4981" refreshError="1"/>
      <sheetData sheetId="4982" refreshError="1"/>
      <sheetData sheetId="4983" refreshError="1"/>
      <sheetData sheetId="4984" refreshError="1"/>
      <sheetData sheetId="4985" refreshError="1"/>
      <sheetData sheetId="4986" refreshError="1"/>
      <sheetData sheetId="4987" refreshError="1"/>
      <sheetData sheetId="4988" refreshError="1"/>
      <sheetData sheetId="4989" refreshError="1"/>
      <sheetData sheetId="4990" refreshError="1"/>
      <sheetData sheetId="4991" refreshError="1"/>
      <sheetData sheetId="4992" refreshError="1"/>
      <sheetData sheetId="4993" refreshError="1"/>
      <sheetData sheetId="4994" refreshError="1"/>
      <sheetData sheetId="4995" refreshError="1"/>
      <sheetData sheetId="4996" refreshError="1"/>
      <sheetData sheetId="4997" refreshError="1"/>
      <sheetData sheetId="4998" refreshError="1"/>
      <sheetData sheetId="4999" refreshError="1"/>
      <sheetData sheetId="5000" refreshError="1"/>
      <sheetData sheetId="5001" refreshError="1"/>
      <sheetData sheetId="5002" refreshError="1"/>
      <sheetData sheetId="5003" refreshError="1"/>
      <sheetData sheetId="5004" refreshError="1"/>
      <sheetData sheetId="5005" refreshError="1"/>
      <sheetData sheetId="5006" refreshError="1"/>
      <sheetData sheetId="5007" refreshError="1"/>
      <sheetData sheetId="5008" refreshError="1"/>
      <sheetData sheetId="5009" refreshError="1"/>
      <sheetData sheetId="5010" refreshError="1"/>
      <sheetData sheetId="5011" refreshError="1"/>
      <sheetData sheetId="5012" refreshError="1"/>
      <sheetData sheetId="5013" refreshError="1"/>
      <sheetData sheetId="5014" refreshError="1"/>
      <sheetData sheetId="5015" refreshError="1"/>
      <sheetData sheetId="5016" refreshError="1"/>
      <sheetData sheetId="5017" refreshError="1"/>
      <sheetData sheetId="5018" refreshError="1"/>
      <sheetData sheetId="5019" refreshError="1"/>
      <sheetData sheetId="5020" refreshError="1"/>
      <sheetData sheetId="5021" refreshError="1"/>
      <sheetData sheetId="5022" refreshError="1"/>
      <sheetData sheetId="5023" refreshError="1"/>
      <sheetData sheetId="5024" refreshError="1"/>
      <sheetData sheetId="5025" refreshError="1"/>
      <sheetData sheetId="5026" refreshError="1"/>
      <sheetData sheetId="5027" refreshError="1"/>
      <sheetData sheetId="5028" refreshError="1"/>
      <sheetData sheetId="5029" refreshError="1"/>
      <sheetData sheetId="5030" refreshError="1"/>
      <sheetData sheetId="5031" refreshError="1"/>
      <sheetData sheetId="5032" refreshError="1"/>
      <sheetData sheetId="5033" refreshError="1"/>
      <sheetData sheetId="5034" refreshError="1"/>
      <sheetData sheetId="5035" refreshError="1"/>
      <sheetData sheetId="5036" refreshError="1"/>
      <sheetData sheetId="5037" refreshError="1"/>
      <sheetData sheetId="5038" refreshError="1"/>
      <sheetData sheetId="5039" refreshError="1"/>
      <sheetData sheetId="5040" refreshError="1"/>
      <sheetData sheetId="5041" refreshError="1"/>
      <sheetData sheetId="5042" refreshError="1"/>
      <sheetData sheetId="5043" refreshError="1"/>
      <sheetData sheetId="5044" refreshError="1"/>
      <sheetData sheetId="5045" refreshError="1"/>
      <sheetData sheetId="5046" refreshError="1"/>
      <sheetData sheetId="5047" refreshError="1"/>
      <sheetData sheetId="5048" refreshError="1"/>
      <sheetData sheetId="5049" refreshError="1"/>
      <sheetData sheetId="5050" refreshError="1"/>
      <sheetData sheetId="5051" refreshError="1"/>
      <sheetData sheetId="5052" refreshError="1"/>
      <sheetData sheetId="5053" refreshError="1"/>
      <sheetData sheetId="5054" refreshError="1"/>
      <sheetData sheetId="5055" refreshError="1"/>
      <sheetData sheetId="5056" refreshError="1"/>
      <sheetData sheetId="5057" refreshError="1"/>
      <sheetData sheetId="5058" refreshError="1"/>
      <sheetData sheetId="5059" refreshError="1"/>
      <sheetData sheetId="5060" refreshError="1"/>
      <sheetData sheetId="5061" refreshError="1"/>
      <sheetData sheetId="5062" refreshError="1"/>
      <sheetData sheetId="5063" refreshError="1"/>
      <sheetData sheetId="5064" refreshError="1"/>
      <sheetData sheetId="5065" refreshError="1"/>
      <sheetData sheetId="5066" refreshError="1"/>
      <sheetData sheetId="5067" refreshError="1"/>
      <sheetData sheetId="5068" refreshError="1"/>
      <sheetData sheetId="5069" refreshError="1"/>
      <sheetData sheetId="5070" refreshError="1"/>
      <sheetData sheetId="5071" refreshError="1"/>
      <sheetData sheetId="5072" refreshError="1"/>
      <sheetData sheetId="5073" refreshError="1"/>
      <sheetData sheetId="5074" refreshError="1"/>
      <sheetData sheetId="5075" refreshError="1"/>
      <sheetData sheetId="5076" refreshError="1"/>
      <sheetData sheetId="5077" refreshError="1"/>
      <sheetData sheetId="5078" refreshError="1"/>
      <sheetData sheetId="5079" refreshError="1"/>
      <sheetData sheetId="5080" refreshError="1"/>
      <sheetData sheetId="5081" refreshError="1"/>
      <sheetData sheetId="5082" refreshError="1"/>
      <sheetData sheetId="5083" refreshError="1"/>
      <sheetData sheetId="5084" refreshError="1"/>
      <sheetData sheetId="5085" refreshError="1"/>
      <sheetData sheetId="5086" refreshError="1"/>
      <sheetData sheetId="5087" refreshError="1"/>
      <sheetData sheetId="5088" refreshError="1"/>
      <sheetData sheetId="5089" refreshError="1"/>
      <sheetData sheetId="5090" refreshError="1"/>
      <sheetData sheetId="5091" refreshError="1"/>
      <sheetData sheetId="5092" refreshError="1"/>
      <sheetData sheetId="5093" refreshError="1"/>
      <sheetData sheetId="5094" refreshError="1"/>
      <sheetData sheetId="5095" refreshError="1"/>
      <sheetData sheetId="5096" refreshError="1"/>
      <sheetData sheetId="5097" refreshError="1"/>
      <sheetData sheetId="5098" refreshError="1"/>
      <sheetData sheetId="5099" refreshError="1"/>
      <sheetData sheetId="5100" refreshError="1"/>
      <sheetData sheetId="5101" refreshError="1"/>
      <sheetData sheetId="5102" refreshError="1"/>
      <sheetData sheetId="5103" refreshError="1"/>
      <sheetData sheetId="5104" refreshError="1"/>
      <sheetData sheetId="5105" refreshError="1"/>
      <sheetData sheetId="5106" refreshError="1"/>
      <sheetData sheetId="5107" refreshError="1"/>
      <sheetData sheetId="5108" refreshError="1"/>
      <sheetData sheetId="5109" refreshError="1"/>
      <sheetData sheetId="5110" refreshError="1"/>
      <sheetData sheetId="5111" refreshError="1"/>
      <sheetData sheetId="5112" refreshError="1"/>
      <sheetData sheetId="5113" refreshError="1"/>
      <sheetData sheetId="5114" refreshError="1"/>
      <sheetData sheetId="5115"/>
      <sheetData sheetId="5116"/>
      <sheetData sheetId="5117" refreshError="1"/>
      <sheetData sheetId="5118"/>
      <sheetData sheetId="5119"/>
      <sheetData sheetId="5120"/>
      <sheetData sheetId="5121"/>
      <sheetData sheetId="5122" refreshError="1"/>
      <sheetData sheetId="5123" refreshError="1"/>
      <sheetData sheetId="5124" refreshError="1"/>
      <sheetData sheetId="5125" refreshError="1"/>
      <sheetData sheetId="5126" refreshError="1"/>
      <sheetData sheetId="5127" refreshError="1"/>
      <sheetData sheetId="5128" refreshError="1"/>
      <sheetData sheetId="5129" refreshError="1"/>
      <sheetData sheetId="5130" refreshError="1"/>
      <sheetData sheetId="5131" refreshError="1"/>
      <sheetData sheetId="5132" refreshError="1"/>
      <sheetData sheetId="5133" refreshError="1"/>
      <sheetData sheetId="5134" refreshError="1"/>
      <sheetData sheetId="5135" refreshError="1"/>
      <sheetData sheetId="5136" refreshError="1"/>
      <sheetData sheetId="5137" refreshError="1"/>
      <sheetData sheetId="5138" refreshError="1"/>
      <sheetData sheetId="5139" refreshError="1"/>
      <sheetData sheetId="5140" refreshError="1"/>
      <sheetData sheetId="5141" refreshError="1"/>
      <sheetData sheetId="5142" refreshError="1"/>
      <sheetData sheetId="5143" refreshError="1"/>
      <sheetData sheetId="5144" refreshError="1"/>
      <sheetData sheetId="5145" refreshError="1"/>
      <sheetData sheetId="5146" refreshError="1"/>
      <sheetData sheetId="5147" refreshError="1"/>
      <sheetData sheetId="5148" refreshError="1"/>
      <sheetData sheetId="5149" refreshError="1"/>
      <sheetData sheetId="5150" refreshError="1"/>
      <sheetData sheetId="5151" refreshError="1"/>
      <sheetData sheetId="5152" refreshError="1"/>
      <sheetData sheetId="5153" refreshError="1"/>
      <sheetData sheetId="5154" refreshError="1"/>
      <sheetData sheetId="5155" refreshError="1"/>
      <sheetData sheetId="5156" refreshError="1"/>
      <sheetData sheetId="5157" refreshError="1"/>
      <sheetData sheetId="5158" refreshError="1"/>
      <sheetData sheetId="5159" refreshError="1"/>
      <sheetData sheetId="5160" refreshError="1"/>
      <sheetData sheetId="5161" refreshError="1"/>
      <sheetData sheetId="5162" refreshError="1"/>
      <sheetData sheetId="5163" refreshError="1"/>
      <sheetData sheetId="5164" refreshError="1"/>
      <sheetData sheetId="5165" refreshError="1"/>
      <sheetData sheetId="5166" refreshError="1"/>
      <sheetData sheetId="5167" refreshError="1"/>
      <sheetData sheetId="5168" refreshError="1"/>
      <sheetData sheetId="5169" refreshError="1"/>
      <sheetData sheetId="5170" refreshError="1"/>
      <sheetData sheetId="5171" refreshError="1"/>
      <sheetData sheetId="5172" refreshError="1"/>
      <sheetData sheetId="5173" refreshError="1"/>
      <sheetData sheetId="5174" refreshError="1"/>
      <sheetData sheetId="5175" refreshError="1"/>
      <sheetData sheetId="5176" refreshError="1"/>
      <sheetData sheetId="5177" refreshError="1"/>
      <sheetData sheetId="5178" refreshError="1"/>
      <sheetData sheetId="5179" refreshError="1"/>
      <sheetData sheetId="5180" refreshError="1"/>
      <sheetData sheetId="5181" refreshError="1"/>
      <sheetData sheetId="5182" refreshError="1"/>
      <sheetData sheetId="5183" refreshError="1"/>
      <sheetData sheetId="5184" refreshError="1"/>
      <sheetData sheetId="5185" refreshError="1"/>
      <sheetData sheetId="5186" refreshError="1"/>
      <sheetData sheetId="5187" refreshError="1"/>
      <sheetData sheetId="5188" refreshError="1"/>
      <sheetData sheetId="5189" refreshError="1"/>
      <sheetData sheetId="5190" refreshError="1"/>
      <sheetData sheetId="5191" refreshError="1"/>
      <sheetData sheetId="5192" refreshError="1"/>
      <sheetData sheetId="5193" refreshError="1"/>
      <sheetData sheetId="5194" refreshError="1"/>
      <sheetData sheetId="5195" refreshError="1"/>
      <sheetData sheetId="5196" refreshError="1"/>
      <sheetData sheetId="5197" refreshError="1"/>
      <sheetData sheetId="5198" refreshError="1"/>
      <sheetData sheetId="5199" refreshError="1"/>
      <sheetData sheetId="5200" refreshError="1"/>
      <sheetData sheetId="5201" refreshError="1"/>
      <sheetData sheetId="5202" refreshError="1"/>
      <sheetData sheetId="5203" refreshError="1"/>
      <sheetData sheetId="5204" refreshError="1"/>
      <sheetData sheetId="5205" refreshError="1"/>
      <sheetData sheetId="5206" refreshError="1"/>
      <sheetData sheetId="5207" refreshError="1"/>
      <sheetData sheetId="5208" refreshError="1"/>
      <sheetData sheetId="5209" refreshError="1"/>
      <sheetData sheetId="5210" refreshError="1"/>
      <sheetData sheetId="5211" refreshError="1"/>
      <sheetData sheetId="5212" refreshError="1"/>
      <sheetData sheetId="5213" refreshError="1"/>
      <sheetData sheetId="5214" refreshError="1"/>
      <sheetData sheetId="5215" refreshError="1"/>
      <sheetData sheetId="5216" refreshError="1"/>
      <sheetData sheetId="5217" refreshError="1"/>
      <sheetData sheetId="5218" refreshError="1"/>
      <sheetData sheetId="5219" refreshError="1"/>
      <sheetData sheetId="5220" refreshError="1"/>
      <sheetData sheetId="5221"/>
      <sheetData sheetId="5222"/>
      <sheetData sheetId="5223" refreshError="1"/>
      <sheetData sheetId="5224" refreshError="1"/>
      <sheetData sheetId="5225" refreshError="1"/>
      <sheetData sheetId="5226" refreshError="1"/>
      <sheetData sheetId="5227" refreshError="1"/>
      <sheetData sheetId="5228" refreshError="1"/>
      <sheetData sheetId="5229" refreshError="1"/>
      <sheetData sheetId="5230" refreshError="1"/>
      <sheetData sheetId="5231" refreshError="1"/>
      <sheetData sheetId="5232" refreshError="1"/>
      <sheetData sheetId="5233" refreshError="1"/>
      <sheetData sheetId="5234" refreshError="1"/>
      <sheetData sheetId="5235"/>
      <sheetData sheetId="5236"/>
      <sheetData sheetId="5237" refreshError="1"/>
      <sheetData sheetId="5238" refreshError="1"/>
      <sheetData sheetId="5239" refreshError="1"/>
      <sheetData sheetId="5240" refreshError="1"/>
      <sheetData sheetId="5241" refreshError="1"/>
      <sheetData sheetId="5242" refreshError="1"/>
      <sheetData sheetId="5243" refreshError="1"/>
      <sheetData sheetId="5244" refreshError="1"/>
      <sheetData sheetId="5245" refreshError="1"/>
      <sheetData sheetId="5246"/>
      <sheetData sheetId="5247" refreshError="1"/>
      <sheetData sheetId="5248" refreshError="1"/>
      <sheetData sheetId="5249" refreshError="1"/>
      <sheetData sheetId="5250"/>
      <sheetData sheetId="5251" refreshError="1"/>
      <sheetData sheetId="5252" refreshError="1"/>
      <sheetData sheetId="5253" refreshError="1"/>
      <sheetData sheetId="5254"/>
      <sheetData sheetId="5255" refreshError="1"/>
      <sheetData sheetId="5256" refreshError="1"/>
      <sheetData sheetId="5257" refreshError="1"/>
      <sheetData sheetId="5258" refreshError="1"/>
      <sheetData sheetId="5259" refreshError="1"/>
      <sheetData sheetId="5260" refreshError="1"/>
      <sheetData sheetId="5261" refreshError="1"/>
      <sheetData sheetId="5262" refreshError="1"/>
      <sheetData sheetId="5263" refreshError="1"/>
      <sheetData sheetId="5264" refreshError="1"/>
      <sheetData sheetId="5265" refreshError="1"/>
      <sheetData sheetId="5266" refreshError="1"/>
      <sheetData sheetId="5267" refreshError="1"/>
      <sheetData sheetId="5268" refreshError="1"/>
      <sheetData sheetId="5269" refreshError="1"/>
      <sheetData sheetId="5270" refreshError="1"/>
      <sheetData sheetId="5271" refreshError="1"/>
      <sheetData sheetId="5272" refreshError="1"/>
      <sheetData sheetId="5273" refreshError="1"/>
      <sheetData sheetId="5274" refreshError="1"/>
      <sheetData sheetId="5275" refreshError="1"/>
      <sheetData sheetId="5276" refreshError="1"/>
      <sheetData sheetId="5277" refreshError="1"/>
      <sheetData sheetId="5278" refreshError="1"/>
      <sheetData sheetId="5279" refreshError="1"/>
      <sheetData sheetId="5280" refreshError="1"/>
      <sheetData sheetId="5281" refreshError="1"/>
      <sheetData sheetId="5282" refreshError="1"/>
      <sheetData sheetId="5283" refreshError="1"/>
      <sheetData sheetId="5284" refreshError="1"/>
      <sheetData sheetId="5285" refreshError="1"/>
      <sheetData sheetId="5286" refreshError="1"/>
      <sheetData sheetId="5287" refreshError="1"/>
      <sheetData sheetId="5288" refreshError="1"/>
      <sheetData sheetId="5289" refreshError="1"/>
      <sheetData sheetId="5290" refreshError="1"/>
      <sheetData sheetId="5291" refreshError="1"/>
      <sheetData sheetId="5292" refreshError="1"/>
      <sheetData sheetId="5293" refreshError="1"/>
      <sheetData sheetId="5294" refreshError="1"/>
      <sheetData sheetId="5295" refreshError="1"/>
      <sheetData sheetId="5296" refreshError="1"/>
      <sheetData sheetId="5297" refreshError="1"/>
      <sheetData sheetId="5298" refreshError="1"/>
      <sheetData sheetId="5299" refreshError="1"/>
      <sheetData sheetId="5300" refreshError="1"/>
      <sheetData sheetId="5301" refreshError="1"/>
      <sheetData sheetId="5302" refreshError="1"/>
      <sheetData sheetId="5303" refreshError="1"/>
      <sheetData sheetId="5304" refreshError="1"/>
      <sheetData sheetId="5305" refreshError="1"/>
      <sheetData sheetId="5306" refreshError="1"/>
      <sheetData sheetId="5307" refreshError="1"/>
      <sheetData sheetId="5308" refreshError="1"/>
      <sheetData sheetId="5309" refreshError="1"/>
      <sheetData sheetId="5310" refreshError="1"/>
      <sheetData sheetId="5311" refreshError="1"/>
      <sheetData sheetId="5312" refreshError="1"/>
      <sheetData sheetId="5313" refreshError="1"/>
      <sheetData sheetId="5314" refreshError="1"/>
      <sheetData sheetId="5315" refreshError="1"/>
      <sheetData sheetId="5316" refreshError="1"/>
      <sheetData sheetId="5317" refreshError="1"/>
      <sheetData sheetId="5318" refreshError="1"/>
      <sheetData sheetId="5319" refreshError="1"/>
      <sheetData sheetId="5320" refreshError="1"/>
      <sheetData sheetId="5321" refreshError="1"/>
      <sheetData sheetId="5322" refreshError="1"/>
      <sheetData sheetId="5323" refreshError="1"/>
      <sheetData sheetId="5324" refreshError="1"/>
      <sheetData sheetId="5325" refreshError="1"/>
      <sheetData sheetId="5326" refreshError="1"/>
      <sheetData sheetId="5327" refreshError="1"/>
      <sheetData sheetId="5328" refreshError="1"/>
      <sheetData sheetId="5329" refreshError="1"/>
      <sheetData sheetId="5330"/>
      <sheetData sheetId="5331"/>
      <sheetData sheetId="5332"/>
      <sheetData sheetId="5333"/>
      <sheetData sheetId="5334"/>
      <sheetData sheetId="5335"/>
      <sheetData sheetId="5336"/>
      <sheetData sheetId="5337"/>
      <sheetData sheetId="5338"/>
      <sheetData sheetId="5339"/>
      <sheetData sheetId="5340"/>
      <sheetData sheetId="5341"/>
      <sheetData sheetId="5342"/>
      <sheetData sheetId="5343"/>
      <sheetData sheetId="5344"/>
      <sheetData sheetId="5345"/>
      <sheetData sheetId="5346"/>
      <sheetData sheetId="5347"/>
      <sheetData sheetId="5348"/>
      <sheetData sheetId="5349"/>
      <sheetData sheetId="5350"/>
      <sheetData sheetId="5351"/>
      <sheetData sheetId="5352"/>
      <sheetData sheetId="5353"/>
      <sheetData sheetId="5354"/>
      <sheetData sheetId="5355"/>
      <sheetData sheetId="5356"/>
      <sheetData sheetId="5357"/>
      <sheetData sheetId="5358"/>
      <sheetData sheetId="5359" refreshError="1"/>
      <sheetData sheetId="5360"/>
      <sheetData sheetId="5361"/>
      <sheetData sheetId="5362"/>
      <sheetData sheetId="5363"/>
      <sheetData sheetId="5364"/>
      <sheetData sheetId="5365"/>
      <sheetData sheetId="5366"/>
      <sheetData sheetId="5367"/>
      <sheetData sheetId="5368" refreshError="1"/>
      <sheetData sheetId="5369" refreshError="1"/>
      <sheetData sheetId="5370" refreshError="1"/>
      <sheetData sheetId="5371" refreshError="1"/>
      <sheetData sheetId="5372" refreshError="1"/>
      <sheetData sheetId="5373" refreshError="1"/>
      <sheetData sheetId="5374" refreshError="1"/>
      <sheetData sheetId="5375" refreshError="1"/>
      <sheetData sheetId="5376" refreshError="1"/>
      <sheetData sheetId="5377" refreshError="1"/>
      <sheetData sheetId="5378" refreshError="1"/>
      <sheetData sheetId="5379" refreshError="1"/>
      <sheetData sheetId="5380" refreshError="1"/>
      <sheetData sheetId="5381" refreshError="1"/>
      <sheetData sheetId="5382" refreshError="1"/>
      <sheetData sheetId="5383" refreshError="1"/>
      <sheetData sheetId="5384" refreshError="1"/>
      <sheetData sheetId="5385"/>
      <sheetData sheetId="5386" refreshError="1"/>
      <sheetData sheetId="5387" refreshError="1"/>
      <sheetData sheetId="5388" refreshError="1"/>
      <sheetData sheetId="5389" refreshError="1"/>
      <sheetData sheetId="5390" refreshError="1"/>
      <sheetData sheetId="5391" refreshError="1"/>
      <sheetData sheetId="5392" refreshError="1"/>
      <sheetData sheetId="5393" refreshError="1"/>
      <sheetData sheetId="5394"/>
      <sheetData sheetId="5395"/>
      <sheetData sheetId="5396"/>
      <sheetData sheetId="5397"/>
      <sheetData sheetId="5398"/>
      <sheetData sheetId="5399"/>
      <sheetData sheetId="5400"/>
      <sheetData sheetId="5401"/>
      <sheetData sheetId="5402"/>
      <sheetData sheetId="5403"/>
      <sheetData sheetId="5404"/>
      <sheetData sheetId="5405"/>
      <sheetData sheetId="5406"/>
      <sheetData sheetId="5407"/>
      <sheetData sheetId="5408"/>
      <sheetData sheetId="5409"/>
      <sheetData sheetId="5410"/>
      <sheetData sheetId="5411"/>
      <sheetData sheetId="5412"/>
      <sheetData sheetId="5413"/>
      <sheetData sheetId="5414"/>
      <sheetData sheetId="5415"/>
      <sheetData sheetId="5416" refreshError="1"/>
      <sheetData sheetId="5417"/>
      <sheetData sheetId="5418" refreshError="1"/>
      <sheetData sheetId="5419" refreshError="1"/>
      <sheetData sheetId="5420" refreshError="1"/>
      <sheetData sheetId="5421" refreshError="1"/>
      <sheetData sheetId="5422" refreshError="1"/>
      <sheetData sheetId="5423" refreshError="1"/>
      <sheetData sheetId="5424" refreshError="1"/>
      <sheetData sheetId="5425" refreshError="1"/>
      <sheetData sheetId="5426" refreshError="1"/>
      <sheetData sheetId="5427" refreshError="1"/>
      <sheetData sheetId="5428"/>
      <sheetData sheetId="5429"/>
      <sheetData sheetId="5430"/>
      <sheetData sheetId="5431"/>
      <sheetData sheetId="5432" refreshError="1"/>
      <sheetData sheetId="5433" refreshError="1"/>
      <sheetData sheetId="5434" refreshError="1"/>
      <sheetData sheetId="5435" refreshError="1"/>
      <sheetData sheetId="5436" refreshError="1"/>
      <sheetData sheetId="5437" refreshError="1"/>
      <sheetData sheetId="5438" refreshError="1"/>
      <sheetData sheetId="5439" refreshError="1"/>
      <sheetData sheetId="5440" refreshError="1"/>
      <sheetData sheetId="5441" refreshError="1"/>
      <sheetData sheetId="5442" refreshError="1"/>
      <sheetData sheetId="5443" refreshError="1"/>
      <sheetData sheetId="5444" refreshError="1"/>
      <sheetData sheetId="5445" refreshError="1"/>
      <sheetData sheetId="5446" refreshError="1"/>
      <sheetData sheetId="5447" refreshError="1"/>
      <sheetData sheetId="5448" refreshError="1"/>
      <sheetData sheetId="5449" refreshError="1"/>
      <sheetData sheetId="5450" refreshError="1"/>
      <sheetData sheetId="5451" refreshError="1"/>
      <sheetData sheetId="5452" refreshError="1"/>
      <sheetData sheetId="5453" refreshError="1"/>
      <sheetData sheetId="5454" refreshError="1"/>
      <sheetData sheetId="5455" refreshError="1"/>
      <sheetData sheetId="5456" refreshError="1"/>
      <sheetData sheetId="5457" refreshError="1"/>
      <sheetData sheetId="5458" refreshError="1"/>
      <sheetData sheetId="5459" refreshError="1"/>
      <sheetData sheetId="5460" refreshError="1"/>
      <sheetData sheetId="5461" refreshError="1"/>
      <sheetData sheetId="5462" refreshError="1"/>
      <sheetData sheetId="5463" refreshError="1"/>
      <sheetData sheetId="5464" refreshError="1"/>
      <sheetData sheetId="5465" refreshError="1"/>
      <sheetData sheetId="5466" refreshError="1"/>
      <sheetData sheetId="5467" refreshError="1"/>
      <sheetData sheetId="5468" refreshError="1"/>
      <sheetData sheetId="5469" refreshError="1"/>
      <sheetData sheetId="5470" refreshError="1"/>
      <sheetData sheetId="5471" refreshError="1"/>
      <sheetData sheetId="5472" refreshError="1"/>
      <sheetData sheetId="5473" refreshError="1"/>
      <sheetData sheetId="5474" refreshError="1"/>
      <sheetData sheetId="5475" refreshError="1"/>
      <sheetData sheetId="5476" refreshError="1"/>
      <sheetData sheetId="5477" refreshError="1"/>
      <sheetData sheetId="5478" refreshError="1"/>
      <sheetData sheetId="5479" refreshError="1"/>
      <sheetData sheetId="5480" refreshError="1"/>
      <sheetData sheetId="5481" refreshError="1"/>
      <sheetData sheetId="5482" refreshError="1"/>
      <sheetData sheetId="5483" refreshError="1"/>
      <sheetData sheetId="5484" refreshError="1"/>
      <sheetData sheetId="5485" refreshError="1"/>
      <sheetData sheetId="5486" refreshError="1"/>
      <sheetData sheetId="5487" refreshError="1"/>
      <sheetData sheetId="5488" refreshError="1"/>
      <sheetData sheetId="5489"/>
      <sheetData sheetId="5490"/>
      <sheetData sheetId="5491"/>
      <sheetData sheetId="5492"/>
      <sheetData sheetId="5493"/>
      <sheetData sheetId="5494"/>
      <sheetData sheetId="5495"/>
      <sheetData sheetId="5496"/>
      <sheetData sheetId="5497"/>
      <sheetData sheetId="5498"/>
      <sheetData sheetId="5499"/>
      <sheetData sheetId="5500" refreshError="1"/>
      <sheetData sheetId="5501" refreshError="1"/>
      <sheetData sheetId="5502" refreshError="1"/>
      <sheetData sheetId="5503" refreshError="1"/>
      <sheetData sheetId="5504" refreshError="1"/>
      <sheetData sheetId="5505" refreshError="1"/>
      <sheetData sheetId="5506" refreshError="1"/>
      <sheetData sheetId="5507" refreshError="1"/>
      <sheetData sheetId="5508" refreshError="1"/>
      <sheetData sheetId="5509" refreshError="1"/>
      <sheetData sheetId="5510" refreshError="1"/>
      <sheetData sheetId="5511"/>
      <sheetData sheetId="5512" refreshError="1"/>
      <sheetData sheetId="5513" refreshError="1"/>
      <sheetData sheetId="5514" refreshError="1"/>
      <sheetData sheetId="5515" refreshError="1"/>
      <sheetData sheetId="5516" refreshError="1"/>
      <sheetData sheetId="5517" refreshError="1"/>
      <sheetData sheetId="5518" refreshError="1"/>
      <sheetData sheetId="5519" refreshError="1"/>
      <sheetData sheetId="5520" refreshError="1"/>
      <sheetData sheetId="5521" refreshError="1"/>
      <sheetData sheetId="5522" refreshError="1"/>
      <sheetData sheetId="5523" refreshError="1"/>
      <sheetData sheetId="5524" refreshError="1"/>
      <sheetData sheetId="5525" refreshError="1"/>
      <sheetData sheetId="5526" refreshError="1"/>
      <sheetData sheetId="5527"/>
      <sheetData sheetId="5528"/>
      <sheetData sheetId="5529" refreshError="1"/>
      <sheetData sheetId="5530"/>
      <sheetData sheetId="5531"/>
      <sheetData sheetId="5532"/>
      <sheetData sheetId="5533"/>
      <sheetData sheetId="5534"/>
      <sheetData sheetId="5535"/>
      <sheetData sheetId="5536"/>
      <sheetData sheetId="5537" refreshError="1"/>
      <sheetData sheetId="5538" refreshError="1"/>
      <sheetData sheetId="5539" refreshError="1"/>
      <sheetData sheetId="5540"/>
      <sheetData sheetId="5541"/>
      <sheetData sheetId="5542"/>
      <sheetData sheetId="5543"/>
      <sheetData sheetId="5544" refreshError="1"/>
      <sheetData sheetId="5545" refreshError="1"/>
      <sheetData sheetId="5546" refreshError="1"/>
      <sheetData sheetId="5547" refreshError="1"/>
      <sheetData sheetId="5548" refreshError="1"/>
      <sheetData sheetId="5549" refreshError="1"/>
      <sheetData sheetId="5550" refreshError="1"/>
      <sheetData sheetId="5551"/>
      <sheetData sheetId="5552" refreshError="1"/>
      <sheetData sheetId="5553"/>
      <sheetData sheetId="5554" refreshError="1"/>
      <sheetData sheetId="5555" refreshError="1"/>
      <sheetData sheetId="5556" refreshError="1"/>
      <sheetData sheetId="5557" refreshError="1"/>
      <sheetData sheetId="5558" refreshError="1"/>
      <sheetData sheetId="5559" refreshError="1"/>
      <sheetData sheetId="5560" refreshError="1"/>
      <sheetData sheetId="5561" refreshError="1"/>
      <sheetData sheetId="5562" refreshError="1"/>
      <sheetData sheetId="5563" refreshError="1"/>
      <sheetData sheetId="5564" refreshError="1"/>
      <sheetData sheetId="5565" refreshError="1"/>
      <sheetData sheetId="5566" refreshError="1"/>
      <sheetData sheetId="5567" refreshError="1"/>
      <sheetData sheetId="5568" refreshError="1"/>
      <sheetData sheetId="5569" refreshError="1"/>
      <sheetData sheetId="5570" refreshError="1"/>
      <sheetData sheetId="5571" refreshError="1"/>
      <sheetData sheetId="5572" refreshError="1"/>
      <sheetData sheetId="5573" refreshError="1"/>
      <sheetData sheetId="5574" refreshError="1"/>
      <sheetData sheetId="5575" refreshError="1"/>
      <sheetData sheetId="5576" refreshError="1"/>
      <sheetData sheetId="5577" refreshError="1"/>
      <sheetData sheetId="5578" refreshError="1"/>
      <sheetData sheetId="5579" refreshError="1"/>
      <sheetData sheetId="5580" refreshError="1"/>
      <sheetData sheetId="5581" refreshError="1"/>
      <sheetData sheetId="5582" refreshError="1"/>
      <sheetData sheetId="5583" refreshError="1"/>
      <sheetData sheetId="5584" refreshError="1"/>
      <sheetData sheetId="5585" refreshError="1"/>
      <sheetData sheetId="5586" refreshError="1"/>
      <sheetData sheetId="5587" refreshError="1"/>
      <sheetData sheetId="5588" refreshError="1"/>
      <sheetData sheetId="5589" refreshError="1"/>
      <sheetData sheetId="5590" refreshError="1"/>
      <sheetData sheetId="5591" refreshError="1"/>
      <sheetData sheetId="5592" refreshError="1"/>
      <sheetData sheetId="5593" refreshError="1"/>
      <sheetData sheetId="5594" refreshError="1"/>
      <sheetData sheetId="5595" refreshError="1"/>
      <sheetData sheetId="5596" refreshError="1"/>
      <sheetData sheetId="5597" refreshError="1"/>
      <sheetData sheetId="5598" refreshError="1"/>
      <sheetData sheetId="5599" refreshError="1"/>
      <sheetData sheetId="5600" refreshError="1"/>
      <sheetData sheetId="5601" refreshError="1"/>
      <sheetData sheetId="5602" refreshError="1"/>
      <sheetData sheetId="5603" refreshError="1"/>
      <sheetData sheetId="5604" refreshError="1"/>
      <sheetData sheetId="5605" refreshError="1"/>
      <sheetData sheetId="5606" refreshError="1"/>
      <sheetData sheetId="5607" refreshError="1"/>
      <sheetData sheetId="5608" refreshError="1"/>
      <sheetData sheetId="5609" refreshError="1"/>
      <sheetData sheetId="5610" refreshError="1"/>
      <sheetData sheetId="5611" refreshError="1"/>
      <sheetData sheetId="5612" refreshError="1"/>
      <sheetData sheetId="5613" refreshError="1"/>
      <sheetData sheetId="5614" refreshError="1"/>
      <sheetData sheetId="5615" refreshError="1"/>
      <sheetData sheetId="5616" refreshError="1"/>
      <sheetData sheetId="5617" refreshError="1"/>
      <sheetData sheetId="5618" refreshError="1"/>
      <sheetData sheetId="5619" refreshError="1"/>
      <sheetData sheetId="5620" refreshError="1"/>
      <sheetData sheetId="5621" refreshError="1"/>
      <sheetData sheetId="5622" refreshError="1"/>
      <sheetData sheetId="5623" refreshError="1"/>
      <sheetData sheetId="5624" refreshError="1"/>
      <sheetData sheetId="5625" refreshError="1"/>
      <sheetData sheetId="5626" refreshError="1"/>
      <sheetData sheetId="5627" refreshError="1"/>
      <sheetData sheetId="5628" refreshError="1"/>
      <sheetData sheetId="5629" refreshError="1"/>
      <sheetData sheetId="5630" refreshError="1"/>
      <sheetData sheetId="5631" refreshError="1"/>
      <sheetData sheetId="5632" refreshError="1"/>
      <sheetData sheetId="5633" refreshError="1"/>
      <sheetData sheetId="5634" refreshError="1"/>
      <sheetData sheetId="5635" refreshError="1"/>
      <sheetData sheetId="5636" refreshError="1"/>
      <sheetData sheetId="5637" refreshError="1"/>
      <sheetData sheetId="5638" refreshError="1"/>
      <sheetData sheetId="5639" refreshError="1"/>
      <sheetData sheetId="5640" refreshError="1"/>
      <sheetData sheetId="5641" refreshError="1"/>
      <sheetData sheetId="5642" refreshError="1"/>
      <sheetData sheetId="5643" refreshError="1"/>
      <sheetData sheetId="5644" refreshError="1"/>
      <sheetData sheetId="5645" refreshError="1"/>
      <sheetData sheetId="5646" refreshError="1"/>
      <sheetData sheetId="5647" refreshError="1"/>
      <sheetData sheetId="5648" refreshError="1"/>
      <sheetData sheetId="5649" refreshError="1"/>
      <sheetData sheetId="5650" refreshError="1"/>
      <sheetData sheetId="5651" refreshError="1"/>
      <sheetData sheetId="5652" refreshError="1"/>
      <sheetData sheetId="5653" refreshError="1"/>
      <sheetData sheetId="5654" refreshError="1"/>
      <sheetData sheetId="5655" refreshError="1"/>
      <sheetData sheetId="5656" refreshError="1"/>
      <sheetData sheetId="5657" refreshError="1"/>
      <sheetData sheetId="5658" refreshError="1"/>
      <sheetData sheetId="5659" refreshError="1"/>
      <sheetData sheetId="5660" refreshError="1"/>
      <sheetData sheetId="5661" refreshError="1"/>
      <sheetData sheetId="5662" refreshError="1"/>
      <sheetData sheetId="5663" refreshError="1"/>
      <sheetData sheetId="5664" refreshError="1"/>
      <sheetData sheetId="5665" refreshError="1"/>
      <sheetData sheetId="5666" refreshError="1"/>
      <sheetData sheetId="5667" refreshError="1"/>
      <sheetData sheetId="5668" refreshError="1"/>
      <sheetData sheetId="5669" refreshError="1"/>
      <sheetData sheetId="5670" refreshError="1"/>
      <sheetData sheetId="5671" refreshError="1"/>
      <sheetData sheetId="5672" refreshError="1"/>
      <sheetData sheetId="5673" refreshError="1"/>
      <sheetData sheetId="5674" refreshError="1"/>
      <sheetData sheetId="5675" refreshError="1"/>
      <sheetData sheetId="5676" refreshError="1"/>
      <sheetData sheetId="5677" refreshError="1"/>
      <sheetData sheetId="5678" refreshError="1"/>
      <sheetData sheetId="5679" refreshError="1"/>
      <sheetData sheetId="5680" refreshError="1"/>
      <sheetData sheetId="5681" refreshError="1"/>
      <sheetData sheetId="5682" refreshError="1"/>
      <sheetData sheetId="5683" refreshError="1"/>
      <sheetData sheetId="5684" refreshError="1"/>
      <sheetData sheetId="5685" refreshError="1"/>
      <sheetData sheetId="5686" refreshError="1"/>
      <sheetData sheetId="5687" refreshError="1"/>
      <sheetData sheetId="5688" refreshError="1"/>
      <sheetData sheetId="5689" refreshError="1"/>
      <sheetData sheetId="5690" refreshError="1"/>
      <sheetData sheetId="5691" refreshError="1"/>
      <sheetData sheetId="5692" refreshError="1"/>
      <sheetData sheetId="5693" refreshError="1"/>
      <sheetData sheetId="5694" refreshError="1"/>
      <sheetData sheetId="5695" refreshError="1"/>
      <sheetData sheetId="5696" refreshError="1"/>
      <sheetData sheetId="5697" refreshError="1"/>
      <sheetData sheetId="5698" refreshError="1"/>
      <sheetData sheetId="5699" refreshError="1"/>
      <sheetData sheetId="5700" refreshError="1"/>
      <sheetData sheetId="5701" refreshError="1"/>
      <sheetData sheetId="5702" refreshError="1"/>
      <sheetData sheetId="5703" refreshError="1"/>
      <sheetData sheetId="5704" refreshError="1"/>
      <sheetData sheetId="5705" refreshError="1"/>
      <sheetData sheetId="5706" refreshError="1"/>
      <sheetData sheetId="5707" refreshError="1"/>
      <sheetData sheetId="5708" refreshError="1"/>
      <sheetData sheetId="5709" refreshError="1"/>
      <sheetData sheetId="5710" refreshError="1"/>
      <sheetData sheetId="5711" refreshError="1"/>
      <sheetData sheetId="5712" refreshError="1"/>
      <sheetData sheetId="5713" refreshError="1"/>
      <sheetData sheetId="5714" refreshError="1"/>
      <sheetData sheetId="5715" refreshError="1"/>
      <sheetData sheetId="5716" refreshError="1"/>
      <sheetData sheetId="5717" refreshError="1"/>
      <sheetData sheetId="5718" refreshError="1"/>
      <sheetData sheetId="5719" refreshError="1"/>
      <sheetData sheetId="5720" refreshError="1"/>
      <sheetData sheetId="5721" refreshError="1"/>
      <sheetData sheetId="5722" refreshError="1"/>
      <sheetData sheetId="5723" refreshError="1"/>
      <sheetData sheetId="5724" refreshError="1"/>
      <sheetData sheetId="5725" refreshError="1"/>
      <sheetData sheetId="5726" refreshError="1"/>
      <sheetData sheetId="5727" refreshError="1"/>
      <sheetData sheetId="5728" refreshError="1"/>
      <sheetData sheetId="5729" refreshError="1"/>
      <sheetData sheetId="5730" refreshError="1"/>
      <sheetData sheetId="5731" refreshError="1"/>
      <sheetData sheetId="5732" refreshError="1"/>
      <sheetData sheetId="5733" refreshError="1"/>
      <sheetData sheetId="5734" refreshError="1"/>
      <sheetData sheetId="5735" refreshError="1"/>
      <sheetData sheetId="5736" refreshError="1"/>
      <sheetData sheetId="5737" refreshError="1"/>
      <sheetData sheetId="5738" refreshError="1"/>
      <sheetData sheetId="5739" refreshError="1"/>
      <sheetData sheetId="5740" refreshError="1"/>
      <sheetData sheetId="5741" refreshError="1"/>
      <sheetData sheetId="5742" refreshError="1"/>
      <sheetData sheetId="5743" refreshError="1"/>
      <sheetData sheetId="5744" refreshError="1"/>
      <sheetData sheetId="5745" refreshError="1"/>
      <sheetData sheetId="5746" refreshError="1"/>
      <sheetData sheetId="5747" refreshError="1"/>
      <sheetData sheetId="5748" refreshError="1"/>
      <sheetData sheetId="5749" refreshError="1"/>
      <sheetData sheetId="5750" refreshError="1"/>
      <sheetData sheetId="5751" refreshError="1"/>
      <sheetData sheetId="5752" refreshError="1"/>
      <sheetData sheetId="5753" refreshError="1"/>
      <sheetData sheetId="5754" refreshError="1"/>
      <sheetData sheetId="5755" refreshError="1"/>
      <sheetData sheetId="5756" refreshError="1"/>
      <sheetData sheetId="5757" refreshError="1"/>
      <sheetData sheetId="5758" refreshError="1"/>
      <sheetData sheetId="5759" refreshError="1"/>
      <sheetData sheetId="5760" refreshError="1"/>
      <sheetData sheetId="5761" refreshError="1"/>
      <sheetData sheetId="5762" refreshError="1"/>
      <sheetData sheetId="5763" refreshError="1"/>
      <sheetData sheetId="5764" refreshError="1"/>
      <sheetData sheetId="5765" refreshError="1"/>
      <sheetData sheetId="5766" refreshError="1"/>
      <sheetData sheetId="5767" refreshError="1"/>
      <sheetData sheetId="5768" refreshError="1"/>
      <sheetData sheetId="5769" refreshError="1"/>
      <sheetData sheetId="5770" refreshError="1"/>
      <sheetData sheetId="5771" refreshError="1"/>
      <sheetData sheetId="5772" refreshError="1"/>
      <sheetData sheetId="5773" refreshError="1"/>
      <sheetData sheetId="5774" refreshError="1"/>
      <sheetData sheetId="5775" refreshError="1"/>
      <sheetData sheetId="5776" refreshError="1"/>
      <sheetData sheetId="5777" refreshError="1"/>
      <sheetData sheetId="5778" refreshError="1"/>
      <sheetData sheetId="5779" refreshError="1"/>
      <sheetData sheetId="5780" refreshError="1"/>
      <sheetData sheetId="5781" refreshError="1"/>
      <sheetData sheetId="5782" refreshError="1"/>
      <sheetData sheetId="5783" refreshError="1"/>
      <sheetData sheetId="5784" refreshError="1"/>
      <sheetData sheetId="5785" refreshError="1"/>
      <sheetData sheetId="5786" refreshError="1"/>
      <sheetData sheetId="5787" refreshError="1"/>
      <sheetData sheetId="5788" refreshError="1"/>
      <sheetData sheetId="5789" refreshError="1"/>
      <sheetData sheetId="5790" refreshError="1"/>
      <sheetData sheetId="5791" refreshError="1"/>
      <sheetData sheetId="5792"/>
      <sheetData sheetId="5793" refreshError="1"/>
      <sheetData sheetId="5794" refreshError="1"/>
      <sheetData sheetId="5795" refreshError="1"/>
      <sheetData sheetId="5796" refreshError="1"/>
      <sheetData sheetId="5797" refreshError="1"/>
      <sheetData sheetId="5798" refreshError="1"/>
      <sheetData sheetId="5799" refreshError="1"/>
      <sheetData sheetId="5800" refreshError="1"/>
      <sheetData sheetId="5801" refreshError="1"/>
      <sheetData sheetId="5802" refreshError="1"/>
      <sheetData sheetId="5803" refreshError="1"/>
      <sheetData sheetId="5804" refreshError="1"/>
      <sheetData sheetId="5805" refreshError="1"/>
      <sheetData sheetId="5806" refreshError="1"/>
      <sheetData sheetId="5807" refreshError="1"/>
      <sheetData sheetId="5808" refreshError="1"/>
      <sheetData sheetId="5809" refreshError="1"/>
      <sheetData sheetId="5810"/>
      <sheetData sheetId="5811" refreshError="1"/>
      <sheetData sheetId="5812" refreshError="1"/>
      <sheetData sheetId="5813" refreshError="1"/>
      <sheetData sheetId="5814" refreshError="1"/>
      <sheetData sheetId="5815" refreshError="1"/>
      <sheetData sheetId="5816" refreshError="1"/>
      <sheetData sheetId="5817" refreshError="1"/>
      <sheetData sheetId="5818" refreshError="1"/>
      <sheetData sheetId="5819" refreshError="1"/>
      <sheetData sheetId="5820" refreshError="1"/>
      <sheetData sheetId="5821" refreshError="1"/>
      <sheetData sheetId="5822" refreshError="1"/>
      <sheetData sheetId="5823" refreshError="1"/>
      <sheetData sheetId="5824" refreshError="1"/>
      <sheetData sheetId="5825" refreshError="1"/>
      <sheetData sheetId="5826" refreshError="1"/>
      <sheetData sheetId="5827" refreshError="1"/>
      <sheetData sheetId="5828" refreshError="1"/>
      <sheetData sheetId="5829" refreshError="1"/>
      <sheetData sheetId="5830" refreshError="1"/>
      <sheetData sheetId="5831"/>
      <sheetData sheetId="5832"/>
      <sheetData sheetId="5833" refreshError="1"/>
      <sheetData sheetId="5834"/>
      <sheetData sheetId="5835"/>
      <sheetData sheetId="5836" refreshError="1"/>
      <sheetData sheetId="5837" refreshError="1"/>
      <sheetData sheetId="5838" refreshError="1"/>
      <sheetData sheetId="5839" refreshError="1"/>
      <sheetData sheetId="5840" refreshError="1"/>
      <sheetData sheetId="5841" refreshError="1"/>
      <sheetData sheetId="5842" refreshError="1"/>
      <sheetData sheetId="5843" refreshError="1"/>
      <sheetData sheetId="5844" refreshError="1"/>
      <sheetData sheetId="5845" refreshError="1"/>
      <sheetData sheetId="5846" refreshError="1"/>
      <sheetData sheetId="5847" refreshError="1"/>
      <sheetData sheetId="5848" refreshError="1"/>
      <sheetData sheetId="5849" refreshError="1"/>
      <sheetData sheetId="5850" refreshError="1"/>
      <sheetData sheetId="5851" refreshError="1"/>
      <sheetData sheetId="5852" refreshError="1"/>
      <sheetData sheetId="5853" refreshError="1"/>
      <sheetData sheetId="5854" refreshError="1"/>
      <sheetData sheetId="5855" refreshError="1"/>
      <sheetData sheetId="5856" refreshError="1"/>
      <sheetData sheetId="5857" refreshError="1"/>
      <sheetData sheetId="5858" refreshError="1"/>
      <sheetData sheetId="5859" refreshError="1"/>
      <sheetData sheetId="5860" refreshError="1"/>
      <sheetData sheetId="5861" refreshError="1"/>
      <sheetData sheetId="5862" refreshError="1"/>
      <sheetData sheetId="5863" refreshError="1"/>
      <sheetData sheetId="5864" refreshError="1"/>
      <sheetData sheetId="5865" refreshError="1"/>
      <sheetData sheetId="5866" refreshError="1"/>
      <sheetData sheetId="5867" refreshError="1"/>
      <sheetData sheetId="5868" refreshError="1"/>
      <sheetData sheetId="5869" refreshError="1"/>
      <sheetData sheetId="5870" refreshError="1"/>
      <sheetData sheetId="5871" refreshError="1"/>
      <sheetData sheetId="5872" refreshError="1"/>
      <sheetData sheetId="5873" refreshError="1"/>
      <sheetData sheetId="5874" refreshError="1"/>
      <sheetData sheetId="5875" refreshError="1"/>
      <sheetData sheetId="5876"/>
      <sheetData sheetId="5877" refreshError="1"/>
      <sheetData sheetId="5878" refreshError="1"/>
      <sheetData sheetId="5879" refreshError="1"/>
      <sheetData sheetId="5880" refreshError="1"/>
      <sheetData sheetId="5881" refreshError="1"/>
      <sheetData sheetId="5882" refreshError="1"/>
      <sheetData sheetId="5883" refreshError="1"/>
      <sheetData sheetId="5884" refreshError="1"/>
      <sheetData sheetId="5885" refreshError="1"/>
      <sheetData sheetId="5886" refreshError="1"/>
      <sheetData sheetId="5887" refreshError="1"/>
      <sheetData sheetId="5888" refreshError="1"/>
      <sheetData sheetId="5889" refreshError="1"/>
      <sheetData sheetId="5890" refreshError="1"/>
      <sheetData sheetId="5891" refreshError="1"/>
      <sheetData sheetId="5892"/>
      <sheetData sheetId="5893"/>
      <sheetData sheetId="5894"/>
      <sheetData sheetId="5895"/>
      <sheetData sheetId="5896"/>
      <sheetData sheetId="5897"/>
      <sheetData sheetId="5898"/>
      <sheetData sheetId="5899"/>
      <sheetData sheetId="5900"/>
      <sheetData sheetId="5901"/>
      <sheetData sheetId="5902"/>
      <sheetData sheetId="5903"/>
      <sheetData sheetId="5904"/>
      <sheetData sheetId="5905"/>
      <sheetData sheetId="5906"/>
      <sheetData sheetId="5907" refreshError="1"/>
      <sheetData sheetId="5908" refreshError="1"/>
      <sheetData sheetId="5909" refreshError="1"/>
      <sheetData sheetId="5910" refreshError="1"/>
      <sheetData sheetId="5911" refreshError="1"/>
      <sheetData sheetId="5912"/>
      <sheetData sheetId="5913"/>
      <sheetData sheetId="5914" refreshError="1"/>
      <sheetData sheetId="5915" refreshError="1"/>
      <sheetData sheetId="5916" refreshError="1"/>
      <sheetData sheetId="5917" refreshError="1"/>
      <sheetData sheetId="5918" refreshError="1"/>
      <sheetData sheetId="5919" refreshError="1"/>
      <sheetData sheetId="5920" refreshError="1"/>
      <sheetData sheetId="5921" refreshError="1"/>
      <sheetData sheetId="5922" refreshError="1"/>
      <sheetData sheetId="5923" refreshError="1"/>
      <sheetData sheetId="5924" refreshError="1"/>
      <sheetData sheetId="5925" refreshError="1"/>
      <sheetData sheetId="5926" refreshError="1"/>
      <sheetData sheetId="5927" refreshError="1"/>
      <sheetData sheetId="5928" refreshError="1"/>
      <sheetData sheetId="5929" refreshError="1"/>
      <sheetData sheetId="5930" refreshError="1"/>
      <sheetData sheetId="5931" refreshError="1"/>
      <sheetData sheetId="5932" refreshError="1"/>
      <sheetData sheetId="5933" refreshError="1"/>
      <sheetData sheetId="5934" refreshError="1"/>
      <sheetData sheetId="5935" refreshError="1"/>
      <sheetData sheetId="5936" refreshError="1"/>
      <sheetData sheetId="5937" refreshError="1"/>
      <sheetData sheetId="5938" refreshError="1"/>
      <sheetData sheetId="5939" refreshError="1"/>
      <sheetData sheetId="5940" refreshError="1"/>
      <sheetData sheetId="5941" refreshError="1"/>
      <sheetData sheetId="5942" refreshError="1"/>
      <sheetData sheetId="5943" refreshError="1"/>
      <sheetData sheetId="5944" refreshError="1"/>
      <sheetData sheetId="5945" refreshError="1"/>
      <sheetData sheetId="5946" refreshError="1"/>
      <sheetData sheetId="5947" refreshError="1"/>
      <sheetData sheetId="5948" refreshError="1"/>
      <sheetData sheetId="5949" refreshError="1"/>
      <sheetData sheetId="5950" refreshError="1"/>
      <sheetData sheetId="5951" refreshError="1"/>
      <sheetData sheetId="5952" refreshError="1"/>
      <sheetData sheetId="5953" refreshError="1"/>
      <sheetData sheetId="5954" refreshError="1"/>
      <sheetData sheetId="5955" refreshError="1"/>
      <sheetData sheetId="5956" refreshError="1"/>
      <sheetData sheetId="5957" refreshError="1"/>
      <sheetData sheetId="5958" refreshError="1"/>
      <sheetData sheetId="5959" refreshError="1"/>
      <sheetData sheetId="5960" refreshError="1"/>
      <sheetData sheetId="5961" refreshError="1"/>
      <sheetData sheetId="5962" refreshError="1"/>
      <sheetData sheetId="5963" refreshError="1"/>
      <sheetData sheetId="5964" refreshError="1"/>
      <sheetData sheetId="5965" refreshError="1"/>
      <sheetData sheetId="5966" refreshError="1"/>
      <sheetData sheetId="5967" refreshError="1"/>
      <sheetData sheetId="5968" refreshError="1"/>
      <sheetData sheetId="5969" refreshError="1"/>
      <sheetData sheetId="5970" refreshError="1"/>
      <sheetData sheetId="5971" refreshError="1"/>
      <sheetData sheetId="5972" refreshError="1"/>
      <sheetData sheetId="5973" refreshError="1"/>
      <sheetData sheetId="5974" refreshError="1"/>
      <sheetData sheetId="5975" refreshError="1"/>
      <sheetData sheetId="5976" refreshError="1"/>
      <sheetData sheetId="5977" refreshError="1"/>
      <sheetData sheetId="5978" refreshError="1"/>
      <sheetData sheetId="5979" refreshError="1"/>
      <sheetData sheetId="5980" refreshError="1"/>
      <sheetData sheetId="5981" refreshError="1"/>
      <sheetData sheetId="5982" refreshError="1"/>
      <sheetData sheetId="5983" refreshError="1"/>
      <sheetData sheetId="5984" refreshError="1"/>
      <sheetData sheetId="5985" refreshError="1"/>
      <sheetData sheetId="5986" refreshError="1"/>
      <sheetData sheetId="5987" refreshError="1"/>
      <sheetData sheetId="5988" refreshError="1"/>
      <sheetData sheetId="5989" refreshError="1"/>
      <sheetData sheetId="5990" refreshError="1"/>
      <sheetData sheetId="5991" refreshError="1"/>
      <sheetData sheetId="5992" refreshError="1"/>
      <sheetData sheetId="5993" refreshError="1"/>
      <sheetData sheetId="5994" refreshError="1"/>
      <sheetData sheetId="5995" refreshError="1"/>
      <sheetData sheetId="5996" refreshError="1"/>
      <sheetData sheetId="5997" refreshError="1"/>
      <sheetData sheetId="5998" refreshError="1"/>
      <sheetData sheetId="5999" refreshError="1"/>
      <sheetData sheetId="6000" refreshError="1"/>
      <sheetData sheetId="6001" refreshError="1"/>
      <sheetData sheetId="6002" refreshError="1"/>
      <sheetData sheetId="6003" refreshError="1"/>
      <sheetData sheetId="6004" refreshError="1"/>
      <sheetData sheetId="6005" refreshError="1"/>
      <sheetData sheetId="6006" refreshError="1"/>
      <sheetData sheetId="6007" refreshError="1"/>
      <sheetData sheetId="6008" refreshError="1"/>
      <sheetData sheetId="6009" refreshError="1"/>
      <sheetData sheetId="6010" refreshError="1"/>
      <sheetData sheetId="6011" refreshError="1"/>
      <sheetData sheetId="6012" refreshError="1"/>
      <sheetData sheetId="6013" refreshError="1"/>
      <sheetData sheetId="6014" refreshError="1"/>
      <sheetData sheetId="6015" refreshError="1"/>
      <sheetData sheetId="6016" refreshError="1"/>
      <sheetData sheetId="6017" refreshError="1"/>
      <sheetData sheetId="6018" refreshError="1"/>
      <sheetData sheetId="6019" refreshError="1"/>
      <sheetData sheetId="6020" refreshError="1"/>
      <sheetData sheetId="6021" refreshError="1"/>
      <sheetData sheetId="6022" refreshError="1"/>
      <sheetData sheetId="6023" refreshError="1"/>
      <sheetData sheetId="6024" refreshError="1"/>
      <sheetData sheetId="6025" refreshError="1"/>
      <sheetData sheetId="6026" refreshError="1"/>
      <sheetData sheetId="6027" refreshError="1"/>
      <sheetData sheetId="6028" refreshError="1"/>
      <sheetData sheetId="6029" refreshError="1"/>
      <sheetData sheetId="6030" refreshError="1"/>
      <sheetData sheetId="6031" refreshError="1"/>
      <sheetData sheetId="6032" refreshError="1"/>
      <sheetData sheetId="6033" refreshError="1"/>
      <sheetData sheetId="6034" refreshError="1"/>
      <sheetData sheetId="6035" refreshError="1"/>
      <sheetData sheetId="6036" refreshError="1"/>
      <sheetData sheetId="6037" refreshError="1"/>
      <sheetData sheetId="6038" refreshError="1"/>
      <sheetData sheetId="6039" refreshError="1"/>
      <sheetData sheetId="6040" refreshError="1"/>
      <sheetData sheetId="6041" refreshError="1"/>
      <sheetData sheetId="6042" refreshError="1"/>
      <sheetData sheetId="6043" refreshError="1"/>
      <sheetData sheetId="6044" refreshError="1"/>
      <sheetData sheetId="6045" refreshError="1"/>
      <sheetData sheetId="6046" refreshError="1"/>
      <sheetData sheetId="6047" refreshError="1"/>
      <sheetData sheetId="6048" refreshError="1"/>
      <sheetData sheetId="6049" refreshError="1"/>
      <sheetData sheetId="6050" refreshError="1"/>
      <sheetData sheetId="6051" refreshError="1"/>
      <sheetData sheetId="6052" refreshError="1"/>
      <sheetData sheetId="6053" refreshError="1"/>
      <sheetData sheetId="6054" refreshError="1"/>
      <sheetData sheetId="6055" refreshError="1"/>
      <sheetData sheetId="6056" refreshError="1"/>
      <sheetData sheetId="6057" refreshError="1"/>
      <sheetData sheetId="6058" refreshError="1"/>
      <sheetData sheetId="6059" refreshError="1"/>
      <sheetData sheetId="6060" refreshError="1"/>
      <sheetData sheetId="6061" refreshError="1"/>
      <sheetData sheetId="6062" refreshError="1"/>
      <sheetData sheetId="6063" refreshError="1"/>
      <sheetData sheetId="6064" refreshError="1"/>
      <sheetData sheetId="6065" refreshError="1"/>
      <sheetData sheetId="6066" refreshError="1"/>
      <sheetData sheetId="6067" refreshError="1"/>
      <sheetData sheetId="6068" refreshError="1"/>
      <sheetData sheetId="6069" refreshError="1"/>
      <sheetData sheetId="6070" refreshError="1"/>
      <sheetData sheetId="6071" refreshError="1"/>
      <sheetData sheetId="6072" refreshError="1"/>
      <sheetData sheetId="6073" refreshError="1"/>
      <sheetData sheetId="6074" refreshError="1"/>
      <sheetData sheetId="6075" refreshError="1"/>
      <sheetData sheetId="6076" refreshError="1"/>
      <sheetData sheetId="6077" refreshError="1"/>
      <sheetData sheetId="6078" refreshError="1"/>
      <sheetData sheetId="6079" refreshError="1"/>
      <sheetData sheetId="6080" refreshError="1"/>
      <sheetData sheetId="6081" refreshError="1"/>
      <sheetData sheetId="6082" refreshError="1"/>
      <sheetData sheetId="6083" refreshError="1"/>
      <sheetData sheetId="6084" refreshError="1"/>
      <sheetData sheetId="6085" refreshError="1"/>
      <sheetData sheetId="6086" refreshError="1"/>
      <sheetData sheetId="6087" refreshError="1"/>
      <sheetData sheetId="6088" refreshError="1"/>
      <sheetData sheetId="6089" refreshError="1"/>
      <sheetData sheetId="6090" refreshError="1"/>
      <sheetData sheetId="6091" refreshError="1"/>
      <sheetData sheetId="6092" refreshError="1"/>
      <sheetData sheetId="6093" refreshError="1"/>
      <sheetData sheetId="6094" refreshError="1"/>
      <sheetData sheetId="6095" refreshError="1"/>
      <sheetData sheetId="6096" refreshError="1"/>
      <sheetData sheetId="6097" refreshError="1"/>
      <sheetData sheetId="6098" refreshError="1"/>
      <sheetData sheetId="6099" refreshError="1"/>
      <sheetData sheetId="6100" refreshError="1"/>
      <sheetData sheetId="6101" refreshError="1"/>
      <sheetData sheetId="6102" refreshError="1"/>
      <sheetData sheetId="6103" refreshError="1"/>
      <sheetData sheetId="6104" refreshError="1"/>
      <sheetData sheetId="6105" refreshError="1"/>
      <sheetData sheetId="6106" refreshError="1"/>
      <sheetData sheetId="6107" refreshError="1"/>
      <sheetData sheetId="6108" refreshError="1"/>
      <sheetData sheetId="6109"/>
      <sheetData sheetId="6110"/>
      <sheetData sheetId="6111"/>
      <sheetData sheetId="6112"/>
      <sheetData sheetId="6113"/>
      <sheetData sheetId="6114"/>
      <sheetData sheetId="6115"/>
      <sheetData sheetId="6116"/>
      <sheetData sheetId="6117"/>
      <sheetData sheetId="6118"/>
      <sheetData sheetId="6119"/>
      <sheetData sheetId="6120"/>
      <sheetData sheetId="6121"/>
      <sheetData sheetId="6122"/>
      <sheetData sheetId="6123"/>
      <sheetData sheetId="6124"/>
      <sheetData sheetId="6125"/>
      <sheetData sheetId="6126"/>
      <sheetData sheetId="6127"/>
      <sheetData sheetId="6128"/>
      <sheetData sheetId="6129"/>
      <sheetData sheetId="6130"/>
      <sheetData sheetId="6131"/>
      <sheetData sheetId="6132"/>
      <sheetData sheetId="6133"/>
      <sheetData sheetId="6134"/>
      <sheetData sheetId="6135"/>
      <sheetData sheetId="6136"/>
      <sheetData sheetId="6137"/>
      <sheetData sheetId="6138"/>
      <sheetData sheetId="6139"/>
      <sheetData sheetId="6140"/>
      <sheetData sheetId="6141"/>
      <sheetData sheetId="6142"/>
      <sheetData sheetId="6143"/>
      <sheetData sheetId="6144"/>
      <sheetData sheetId="6145"/>
      <sheetData sheetId="6146"/>
      <sheetData sheetId="6147"/>
      <sheetData sheetId="6148" refreshError="1"/>
      <sheetData sheetId="6149" refreshError="1"/>
      <sheetData sheetId="6150" refreshError="1"/>
      <sheetData sheetId="6151" refreshError="1"/>
      <sheetData sheetId="6152" refreshError="1"/>
      <sheetData sheetId="6153" refreshError="1"/>
      <sheetData sheetId="6154" refreshError="1"/>
      <sheetData sheetId="6155" refreshError="1"/>
      <sheetData sheetId="6156" refreshError="1"/>
      <sheetData sheetId="6157" refreshError="1"/>
      <sheetData sheetId="6158" refreshError="1"/>
      <sheetData sheetId="6159" refreshError="1"/>
      <sheetData sheetId="6160" refreshError="1"/>
      <sheetData sheetId="6161" refreshError="1"/>
      <sheetData sheetId="6162" refreshError="1"/>
      <sheetData sheetId="6163" refreshError="1"/>
      <sheetData sheetId="6164" refreshError="1"/>
      <sheetData sheetId="6165" refreshError="1"/>
      <sheetData sheetId="6166" refreshError="1"/>
      <sheetData sheetId="6167" refreshError="1"/>
      <sheetData sheetId="6168" refreshError="1"/>
      <sheetData sheetId="6169" refreshError="1"/>
      <sheetData sheetId="6170" refreshError="1"/>
      <sheetData sheetId="6171" refreshError="1"/>
      <sheetData sheetId="6172" refreshError="1"/>
      <sheetData sheetId="6173"/>
      <sheetData sheetId="6174" refreshError="1"/>
      <sheetData sheetId="6175" refreshError="1"/>
      <sheetData sheetId="6176" refreshError="1"/>
      <sheetData sheetId="6177" refreshError="1"/>
      <sheetData sheetId="6178" refreshError="1"/>
      <sheetData sheetId="6179" refreshError="1"/>
      <sheetData sheetId="6180" refreshError="1"/>
      <sheetData sheetId="6181" refreshError="1"/>
      <sheetData sheetId="6182" refreshError="1"/>
      <sheetData sheetId="6183" refreshError="1"/>
      <sheetData sheetId="6184" refreshError="1"/>
      <sheetData sheetId="6185" refreshError="1"/>
      <sheetData sheetId="6186" refreshError="1"/>
      <sheetData sheetId="6187" refreshError="1"/>
      <sheetData sheetId="6188" refreshError="1"/>
      <sheetData sheetId="6189" refreshError="1"/>
      <sheetData sheetId="6190" refreshError="1"/>
      <sheetData sheetId="6191" refreshError="1"/>
      <sheetData sheetId="6192" refreshError="1"/>
      <sheetData sheetId="6193" refreshError="1"/>
      <sheetData sheetId="6194" refreshError="1"/>
      <sheetData sheetId="6195" refreshError="1"/>
      <sheetData sheetId="6196" refreshError="1"/>
      <sheetData sheetId="6197" refreshError="1"/>
      <sheetData sheetId="6198" refreshError="1"/>
      <sheetData sheetId="6199" refreshError="1"/>
      <sheetData sheetId="6200" refreshError="1"/>
      <sheetData sheetId="6201" refreshError="1"/>
      <sheetData sheetId="6202" refreshError="1"/>
      <sheetData sheetId="6203" refreshError="1"/>
      <sheetData sheetId="6204" refreshError="1"/>
      <sheetData sheetId="6205" refreshError="1"/>
      <sheetData sheetId="6206" refreshError="1"/>
      <sheetData sheetId="6207" refreshError="1"/>
      <sheetData sheetId="6208" refreshError="1"/>
      <sheetData sheetId="6209" refreshError="1"/>
      <sheetData sheetId="6210" refreshError="1"/>
      <sheetData sheetId="6211" refreshError="1"/>
      <sheetData sheetId="6212" refreshError="1"/>
      <sheetData sheetId="6213" refreshError="1"/>
      <sheetData sheetId="6214" refreshError="1"/>
      <sheetData sheetId="6215" refreshError="1"/>
      <sheetData sheetId="6216" refreshError="1"/>
      <sheetData sheetId="6217" refreshError="1"/>
      <sheetData sheetId="6218" refreshError="1"/>
      <sheetData sheetId="6219" refreshError="1"/>
      <sheetData sheetId="6220" refreshError="1"/>
      <sheetData sheetId="6221" refreshError="1"/>
      <sheetData sheetId="6222" refreshError="1"/>
      <sheetData sheetId="6223" refreshError="1"/>
      <sheetData sheetId="6224" refreshError="1"/>
      <sheetData sheetId="6225" refreshError="1"/>
      <sheetData sheetId="6226" refreshError="1"/>
      <sheetData sheetId="6227" refreshError="1"/>
      <sheetData sheetId="6228"/>
      <sheetData sheetId="6229"/>
      <sheetData sheetId="6230"/>
      <sheetData sheetId="6231"/>
      <sheetData sheetId="6232"/>
      <sheetData sheetId="6233"/>
      <sheetData sheetId="6234"/>
      <sheetData sheetId="6235"/>
      <sheetData sheetId="6236"/>
      <sheetData sheetId="6237"/>
      <sheetData sheetId="6238"/>
      <sheetData sheetId="6239"/>
      <sheetData sheetId="6240"/>
      <sheetData sheetId="6241"/>
      <sheetData sheetId="6242"/>
      <sheetData sheetId="6243"/>
      <sheetData sheetId="6244"/>
      <sheetData sheetId="6245"/>
      <sheetData sheetId="6246"/>
      <sheetData sheetId="6247"/>
      <sheetData sheetId="6248"/>
      <sheetData sheetId="6249"/>
      <sheetData sheetId="6250" refreshError="1"/>
      <sheetData sheetId="6251" refreshError="1"/>
      <sheetData sheetId="6252" refreshError="1"/>
      <sheetData sheetId="6253" refreshError="1"/>
      <sheetData sheetId="6254" refreshError="1"/>
      <sheetData sheetId="6255" refreshError="1"/>
      <sheetData sheetId="6256" refreshError="1"/>
      <sheetData sheetId="6257" refreshError="1"/>
      <sheetData sheetId="6258" refreshError="1"/>
      <sheetData sheetId="6259" refreshError="1"/>
      <sheetData sheetId="6260" refreshError="1"/>
      <sheetData sheetId="6261" refreshError="1"/>
      <sheetData sheetId="6262" refreshError="1"/>
      <sheetData sheetId="6263" refreshError="1"/>
      <sheetData sheetId="6264" refreshError="1"/>
      <sheetData sheetId="6265" refreshError="1"/>
      <sheetData sheetId="6266" refreshError="1"/>
      <sheetData sheetId="6267" refreshError="1"/>
      <sheetData sheetId="6268" refreshError="1"/>
      <sheetData sheetId="6269" refreshError="1"/>
      <sheetData sheetId="6270" refreshError="1"/>
      <sheetData sheetId="6271" refreshError="1"/>
      <sheetData sheetId="6272" refreshError="1"/>
      <sheetData sheetId="6273" refreshError="1"/>
      <sheetData sheetId="6274" refreshError="1"/>
      <sheetData sheetId="6275" refreshError="1"/>
      <sheetData sheetId="6276" refreshError="1"/>
      <sheetData sheetId="6277" refreshError="1"/>
      <sheetData sheetId="6278" refreshError="1"/>
      <sheetData sheetId="6279" refreshError="1"/>
      <sheetData sheetId="6280" refreshError="1"/>
      <sheetData sheetId="6281" refreshError="1"/>
      <sheetData sheetId="6282" refreshError="1"/>
      <sheetData sheetId="6283" refreshError="1"/>
      <sheetData sheetId="6284" refreshError="1"/>
      <sheetData sheetId="6285" refreshError="1"/>
      <sheetData sheetId="6286" refreshError="1"/>
      <sheetData sheetId="6287"/>
      <sheetData sheetId="6288" refreshError="1"/>
      <sheetData sheetId="6289" refreshError="1"/>
      <sheetData sheetId="6290" refreshError="1"/>
      <sheetData sheetId="6291" refreshError="1"/>
      <sheetData sheetId="6292" refreshError="1"/>
      <sheetData sheetId="6293" refreshError="1"/>
      <sheetData sheetId="6294" refreshError="1"/>
      <sheetData sheetId="6295" refreshError="1"/>
      <sheetData sheetId="6296" refreshError="1"/>
      <sheetData sheetId="6297" refreshError="1"/>
      <sheetData sheetId="6298" refreshError="1"/>
      <sheetData sheetId="6299" refreshError="1"/>
      <sheetData sheetId="6300" refreshError="1"/>
      <sheetData sheetId="6301" refreshError="1"/>
      <sheetData sheetId="6302" refreshError="1"/>
      <sheetData sheetId="6303" refreshError="1"/>
      <sheetData sheetId="6304" refreshError="1"/>
      <sheetData sheetId="6305" refreshError="1"/>
      <sheetData sheetId="6306" refreshError="1"/>
      <sheetData sheetId="6307" refreshError="1"/>
      <sheetData sheetId="6308" refreshError="1"/>
      <sheetData sheetId="6309" refreshError="1"/>
      <sheetData sheetId="6310" refreshError="1"/>
      <sheetData sheetId="6311" refreshError="1"/>
      <sheetData sheetId="6312" refreshError="1"/>
      <sheetData sheetId="6313" refreshError="1"/>
      <sheetData sheetId="6314" refreshError="1"/>
      <sheetData sheetId="6315" refreshError="1"/>
      <sheetData sheetId="6316" refreshError="1"/>
      <sheetData sheetId="6317" refreshError="1"/>
      <sheetData sheetId="6318" refreshError="1"/>
      <sheetData sheetId="6319"/>
      <sheetData sheetId="6320"/>
      <sheetData sheetId="6321" refreshError="1"/>
      <sheetData sheetId="6322" refreshError="1"/>
      <sheetData sheetId="6323" refreshError="1"/>
      <sheetData sheetId="6324" refreshError="1"/>
      <sheetData sheetId="6325" refreshError="1"/>
      <sheetData sheetId="6326" refreshError="1"/>
      <sheetData sheetId="6327" refreshError="1"/>
      <sheetData sheetId="6328" refreshError="1"/>
      <sheetData sheetId="6329" refreshError="1"/>
      <sheetData sheetId="6330" refreshError="1"/>
      <sheetData sheetId="6331" refreshError="1"/>
      <sheetData sheetId="6332" refreshError="1"/>
      <sheetData sheetId="6333" refreshError="1"/>
      <sheetData sheetId="6334" refreshError="1"/>
      <sheetData sheetId="6335" refreshError="1"/>
      <sheetData sheetId="6336" refreshError="1"/>
      <sheetData sheetId="6337" refreshError="1"/>
      <sheetData sheetId="6338" refreshError="1"/>
      <sheetData sheetId="6339" refreshError="1"/>
      <sheetData sheetId="6340" refreshError="1"/>
      <sheetData sheetId="6341" refreshError="1"/>
      <sheetData sheetId="6342" refreshError="1"/>
      <sheetData sheetId="6343" refreshError="1"/>
      <sheetData sheetId="6344" refreshError="1"/>
      <sheetData sheetId="6345" refreshError="1"/>
      <sheetData sheetId="6346" refreshError="1"/>
      <sheetData sheetId="6347" refreshError="1"/>
      <sheetData sheetId="6348" refreshError="1"/>
      <sheetData sheetId="6349" refreshError="1"/>
      <sheetData sheetId="6350" refreshError="1"/>
      <sheetData sheetId="6351" refreshError="1"/>
      <sheetData sheetId="6352" refreshError="1"/>
      <sheetData sheetId="6353" refreshError="1"/>
      <sheetData sheetId="6354" refreshError="1"/>
      <sheetData sheetId="6355" refreshError="1"/>
      <sheetData sheetId="6356" refreshError="1"/>
      <sheetData sheetId="6357" refreshError="1"/>
      <sheetData sheetId="6358" refreshError="1"/>
      <sheetData sheetId="6359" refreshError="1"/>
      <sheetData sheetId="6360" refreshError="1"/>
      <sheetData sheetId="6361" refreshError="1"/>
      <sheetData sheetId="6362" refreshError="1"/>
      <sheetData sheetId="6363" refreshError="1"/>
      <sheetData sheetId="6364" refreshError="1"/>
      <sheetData sheetId="6365" refreshError="1"/>
      <sheetData sheetId="6366" refreshError="1"/>
      <sheetData sheetId="6367" refreshError="1"/>
      <sheetData sheetId="6368" refreshError="1"/>
      <sheetData sheetId="6369" refreshError="1"/>
      <sheetData sheetId="6370" refreshError="1"/>
      <sheetData sheetId="6371" refreshError="1"/>
      <sheetData sheetId="6372"/>
      <sheetData sheetId="6373"/>
      <sheetData sheetId="6374">
        <row r="1">
          <cell r="A1" t="str">
            <v>시멘트,모래,자갈 산출표</v>
          </cell>
        </row>
      </sheetData>
      <sheetData sheetId="6375"/>
      <sheetData sheetId="6376"/>
      <sheetData sheetId="6377">
        <row r="1">
          <cell r="A1" t="str">
            <v>시멘트,모래,자갈 산출표</v>
          </cell>
        </row>
      </sheetData>
      <sheetData sheetId="6378"/>
      <sheetData sheetId="6379">
        <row r="1">
          <cell r="A1" t="str">
            <v>시멘트,모래,자갈 산출표</v>
          </cell>
        </row>
      </sheetData>
      <sheetData sheetId="6380">
        <row r="1">
          <cell r="A1" t="str">
            <v>시멘트,모래,자갈 산출표</v>
          </cell>
        </row>
      </sheetData>
      <sheetData sheetId="6381"/>
      <sheetData sheetId="6382">
        <row r="1">
          <cell r="A1" t="str">
            <v>시멘트,모래,자갈 산출표</v>
          </cell>
        </row>
      </sheetData>
      <sheetData sheetId="6383">
        <row r="1">
          <cell r="A1" t="str">
            <v>시멘트,모래,자갈 산출표</v>
          </cell>
        </row>
      </sheetData>
      <sheetData sheetId="6384"/>
      <sheetData sheetId="6385"/>
      <sheetData sheetId="6386"/>
      <sheetData sheetId="6387"/>
      <sheetData sheetId="6388"/>
      <sheetData sheetId="6389">
        <row r="1">
          <cell r="A1" t="str">
            <v>시멘트,모래,자갈 산출표</v>
          </cell>
        </row>
      </sheetData>
      <sheetData sheetId="6390"/>
      <sheetData sheetId="6391"/>
      <sheetData sheetId="6392"/>
      <sheetData sheetId="6393"/>
      <sheetData sheetId="6394"/>
      <sheetData sheetId="6395"/>
      <sheetData sheetId="6396"/>
      <sheetData sheetId="6397" refreshError="1"/>
      <sheetData sheetId="6398" refreshError="1"/>
      <sheetData sheetId="6399" refreshError="1"/>
      <sheetData sheetId="6400" refreshError="1"/>
      <sheetData sheetId="6401" refreshError="1"/>
      <sheetData sheetId="6402" refreshError="1"/>
      <sheetData sheetId="6403" refreshError="1"/>
      <sheetData sheetId="6404" refreshError="1"/>
      <sheetData sheetId="6405" refreshError="1"/>
      <sheetData sheetId="6406" refreshError="1"/>
      <sheetData sheetId="6407" refreshError="1"/>
      <sheetData sheetId="6408" refreshError="1"/>
      <sheetData sheetId="6409" refreshError="1"/>
      <sheetData sheetId="6410" refreshError="1"/>
      <sheetData sheetId="6411" refreshError="1"/>
      <sheetData sheetId="6412" refreshError="1"/>
      <sheetData sheetId="6413" refreshError="1"/>
      <sheetData sheetId="6414" refreshError="1"/>
      <sheetData sheetId="6415" refreshError="1"/>
      <sheetData sheetId="6416" refreshError="1"/>
      <sheetData sheetId="6417" refreshError="1"/>
      <sheetData sheetId="6418" refreshError="1"/>
      <sheetData sheetId="6419" refreshError="1"/>
      <sheetData sheetId="6420" refreshError="1"/>
      <sheetData sheetId="6421" refreshError="1"/>
      <sheetData sheetId="6422" refreshError="1"/>
      <sheetData sheetId="6423" refreshError="1"/>
      <sheetData sheetId="6424" refreshError="1"/>
      <sheetData sheetId="6425" refreshError="1"/>
      <sheetData sheetId="6426" refreshError="1"/>
      <sheetData sheetId="6427" refreshError="1"/>
      <sheetData sheetId="6428" refreshError="1"/>
      <sheetData sheetId="6429" refreshError="1"/>
      <sheetData sheetId="6430" refreshError="1"/>
      <sheetData sheetId="6431" refreshError="1"/>
      <sheetData sheetId="6432" refreshError="1"/>
      <sheetData sheetId="6433" refreshError="1"/>
      <sheetData sheetId="6434" refreshError="1"/>
      <sheetData sheetId="6435" refreshError="1"/>
      <sheetData sheetId="6436" refreshError="1"/>
      <sheetData sheetId="6437" refreshError="1"/>
      <sheetData sheetId="6438"/>
      <sheetData sheetId="6439"/>
      <sheetData sheetId="6440"/>
      <sheetData sheetId="6441"/>
      <sheetData sheetId="6442"/>
      <sheetData sheetId="6443"/>
      <sheetData sheetId="6444"/>
      <sheetData sheetId="6445"/>
      <sheetData sheetId="6446" refreshError="1"/>
      <sheetData sheetId="6447" refreshError="1"/>
      <sheetData sheetId="6448" refreshError="1"/>
      <sheetData sheetId="6449" refreshError="1"/>
      <sheetData sheetId="6450" refreshError="1"/>
      <sheetData sheetId="6451" refreshError="1"/>
      <sheetData sheetId="6452" refreshError="1"/>
      <sheetData sheetId="6453" refreshError="1"/>
      <sheetData sheetId="6454" refreshError="1"/>
      <sheetData sheetId="6455" refreshError="1"/>
      <sheetData sheetId="6456" refreshError="1"/>
      <sheetData sheetId="6457" refreshError="1"/>
      <sheetData sheetId="6458" refreshError="1"/>
      <sheetData sheetId="6459" refreshError="1"/>
      <sheetData sheetId="6460" refreshError="1"/>
      <sheetData sheetId="6461" refreshError="1"/>
      <sheetData sheetId="6462" refreshError="1"/>
      <sheetData sheetId="6463" refreshError="1"/>
      <sheetData sheetId="6464" refreshError="1"/>
      <sheetData sheetId="6465" refreshError="1"/>
      <sheetData sheetId="6466" refreshError="1"/>
      <sheetData sheetId="6467" refreshError="1"/>
      <sheetData sheetId="6468" refreshError="1"/>
      <sheetData sheetId="6469" refreshError="1"/>
      <sheetData sheetId="6470" refreshError="1"/>
      <sheetData sheetId="6471" refreshError="1"/>
      <sheetData sheetId="6472" refreshError="1"/>
      <sheetData sheetId="6473" refreshError="1"/>
      <sheetData sheetId="6474" refreshError="1"/>
      <sheetData sheetId="6475" refreshError="1"/>
      <sheetData sheetId="6476" refreshError="1"/>
      <sheetData sheetId="6477" refreshError="1"/>
      <sheetData sheetId="6478" refreshError="1"/>
      <sheetData sheetId="6479" refreshError="1"/>
      <sheetData sheetId="6480" refreshError="1"/>
      <sheetData sheetId="6481" refreshError="1"/>
      <sheetData sheetId="6482" refreshError="1"/>
      <sheetData sheetId="6483" refreshError="1"/>
      <sheetData sheetId="6484" refreshError="1"/>
      <sheetData sheetId="6485" refreshError="1"/>
      <sheetData sheetId="6486" refreshError="1"/>
      <sheetData sheetId="6487" refreshError="1"/>
      <sheetData sheetId="6488" refreshError="1"/>
      <sheetData sheetId="6489" refreshError="1"/>
      <sheetData sheetId="6490" refreshError="1"/>
      <sheetData sheetId="6491"/>
      <sheetData sheetId="6492"/>
      <sheetData sheetId="6493" refreshError="1"/>
      <sheetData sheetId="6494" refreshError="1"/>
      <sheetData sheetId="6495" refreshError="1"/>
      <sheetData sheetId="6496" refreshError="1"/>
      <sheetData sheetId="6497" refreshError="1"/>
      <sheetData sheetId="6498" refreshError="1"/>
      <sheetData sheetId="6499" refreshError="1"/>
      <sheetData sheetId="6500"/>
      <sheetData sheetId="6501"/>
      <sheetData sheetId="6502" refreshError="1"/>
      <sheetData sheetId="6503" refreshError="1"/>
      <sheetData sheetId="6504" refreshError="1"/>
      <sheetData sheetId="6505" refreshError="1"/>
      <sheetData sheetId="6506" refreshError="1"/>
      <sheetData sheetId="6507" refreshError="1"/>
      <sheetData sheetId="6508" refreshError="1"/>
      <sheetData sheetId="6509" refreshError="1"/>
      <sheetData sheetId="6510" refreshError="1"/>
      <sheetData sheetId="6511" refreshError="1"/>
      <sheetData sheetId="6512" refreshError="1"/>
      <sheetData sheetId="6513" refreshError="1"/>
      <sheetData sheetId="6514" refreshError="1"/>
      <sheetData sheetId="6515" refreshError="1"/>
      <sheetData sheetId="6516" refreshError="1"/>
      <sheetData sheetId="6517" refreshError="1"/>
      <sheetData sheetId="6518" refreshError="1"/>
      <sheetData sheetId="6519" refreshError="1"/>
      <sheetData sheetId="6520" refreshError="1"/>
      <sheetData sheetId="6521" refreshError="1"/>
      <sheetData sheetId="6522" refreshError="1"/>
      <sheetData sheetId="6523" refreshError="1"/>
      <sheetData sheetId="6524" refreshError="1"/>
      <sheetData sheetId="6525" refreshError="1"/>
      <sheetData sheetId="6526" refreshError="1"/>
      <sheetData sheetId="6527" refreshError="1"/>
      <sheetData sheetId="6528" refreshError="1"/>
      <sheetData sheetId="6529" refreshError="1"/>
      <sheetData sheetId="6530" refreshError="1"/>
      <sheetData sheetId="6531" refreshError="1"/>
      <sheetData sheetId="6532" refreshError="1"/>
      <sheetData sheetId="6533" refreshError="1"/>
      <sheetData sheetId="6534" refreshError="1"/>
      <sheetData sheetId="6535" refreshError="1"/>
      <sheetData sheetId="6536" refreshError="1"/>
      <sheetData sheetId="6537" refreshError="1"/>
      <sheetData sheetId="6538" refreshError="1"/>
      <sheetData sheetId="6539" refreshError="1"/>
      <sheetData sheetId="6540"/>
      <sheetData sheetId="6541"/>
      <sheetData sheetId="6542"/>
      <sheetData sheetId="6543"/>
      <sheetData sheetId="6544"/>
      <sheetData sheetId="6545"/>
      <sheetData sheetId="6546"/>
      <sheetData sheetId="6547"/>
      <sheetData sheetId="6548"/>
      <sheetData sheetId="6549"/>
      <sheetData sheetId="6550"/>
      <sheetData sheetId="6551"/>
      <sheetData sheetId="6552"/>
      <sheetData sheetId="6553"/>
      <sheetData sheetId="6554"/>
      <sheetData sheetId="6555"/>
      <sheetData sheetId="6556"/>
      <sheetData sheetId="6557"/>
      <sheetData sheetId="6558"/>
      <sheetData sheetId="6559" refreshError="1"/>
      <sheetData sheetId="6560" refreshError="1"/>
      <sheetData sheetId="6561" refreshError="1"/>
      <sheetData sheetId="6562" refreshError="1"/>
      <sheetData sheetId="6563" refreshError="1"/>
      <sheetData sheetId="6564" refreshError="1"/>
      <sheetData sheetId="6565" refreshError="1"/>
      <sheetData sheetId="6566" refreshError="1"/>
      <sheetData sheetId="6567"/>
      <sheetData sheetId="6568"/>
      <sheetData sheetId="6569" refreshError="1"/>
      <sheetData sheetId="6570" refreshError="1"/>
      <sheetData sheetId="6571" refreshError="1"/>
      <sheetData sheetId="6572" refreshError="1"/>
      <sheetData sheetId="6573" refreshError="1"/>
      <sheetData sheetId="6574"/>
      <sheetData sheetId="6575" refreshError="1"/>
      <sheetData sheetId="6576" refreshError="1"/>
      <sheetData sheetId="6577" refreshError="1"/>
      <sheetData sheetId="6578" refreshError="1"/>
      <sheetData sheetId="6579" refreshError="1"/>
      <sheetData sheetId="6580" refreshError="1"/>
      <sheetData sheetId="6581"/>
      <sheetData sheetId="6582"/>
      <sheetData sheetId="6583"/>
      <sheetData sheetId="6584"/>
      <sheetData sheetId="6585"/>
      <sheetData sheetId="6586"/>
      <sheetData sheetId="6587"/>
      <sheetData sheetId="6588"/>
      <sheetData sheetId="6589"/>
      <sheetData sheetId="6590" refreshError="1"/>
      <sheetData sheetId="6591" refreshError="1"/>
      <sheetData sheetId="6592" refreshError="1"/>
      <sheetData sheetId="6593" refreshError="1"/>
      <sheetData sheetId="6594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3구조물공간지"/>
      <sheetName val="1집계표간지"/>
      <sheetName val="구조물공집계표"/>
      <sheetName val="토공집계표"/>
      <sheetName val="2여과지"/>
      <sheetName val="여과지집계표"/>
      <sheetName val="여과지"/>
      <sheetName val="여과지토적표"/>
      <sheetName val="3배수지"/>
      <sheetName val="배수지집계표"/>
      <sheetName val="배수지"/>
      <sheetName val="배수지토적표"/>
      <sheetName val="4염소투입실"/>
      <sheetName val="염소투입실집계표"/>
      <sheetName val="염소투입실공사"/>
      <sheetName val="간지"/>
      <sheetName val="자재총괄"/>
      <sheetName val="시멘트레미콘구입량"/>
      <sheetName val="골재구입량"/>
      <sheetName val="지장물보호(수집)"/>
      <sheetName val="지장물산근"/>
      <sheetName val="지장물보호공단위수량"/>
      <sheetName val="VXXXXX"/>
      <sheetName val="방음벽수량"/>
      <sheetName val="방음벽기초수량"/>
      <sheetName val="방음벽설치현황"/>
      <sheetName val="단위수량"/>
      <sheetName val="가설방음판넬"/>
      <sheetName val="가설방진망"/>
      <sheetName val="세륜세차시설"/>
      <sheetName val="가도수량집계"/>
      <sheetName val="가도토공"/>
      <sheetName val="가도포장수량집계표"/>
      <sheetName val="가포장조서"/>
      <sheetName val="가도단위수량"/>
      <sheetName val="가배수관"/>
      <sheetName val="골재덮개시설"/>
      <sheetName val="준공표지판집계"/>
      <sheetName val="경계표주집계(X)"/>
      <sheetName val="경계수량(X)"/>
      <sheetName val="경계표주단위수량(X)"/>
      <sheetName val="기존도로유지관리비"/>
      <sheetName val="식재공"/>
      <sheetName val="산림복구비"/>
      <sheetName val="가설건물"/>
      <sheetName val="가옥철거조서"/>
      <sheetName val="자재집계산출"/>
      <sheetName val="자재집계표"/>
      <sheetName val="주요자재집계표"/>
      <sheetName val="토공"/>
      <sheetName val="총괄토공집계"/>
      <sheetName val="시점부토공"/>
      <sheetName val="종점부토공"/>
      <sheetName val="교각토공"/>
      <sheetName val="총괄집계 "/>
      <sheetName val="총괄철근집계(1)"/>
      <sheetName val="총괄철근집계(2)"/>
      <sheetName val="구조물공"/>
      <sheetName val="본체집계"/>
      <sheetName val="본체철근집계"/>
      <sheetName val="날개벽철근집계 "/>
      <sheetName val="본체그림"/>
      <sheetName val="본체수량"/>
      <sheetName val="접속슬래브집계"/>
      <sheetName val="접속(시점)"/>
      <sheetName val="접속(종점)"/>
      <sheetName val="표지"/>
      <sheetName val="총괄집계표"/>
      <sheetName val="재료집계표"/>
      <sheetName val="몰탈집계표"/>
      <sheetName val="포장집계표"/>
      <sheetName val="본선부집계"/>
      <sheetName val="TYPE별조서"/>
      <sheetName val="본선부산출"/>
      <sheetName val="진입부보도집계"/>
      <sheetName val="진입보도산출"/>
      <sheetName val="접속도로집계"/>
      <sheetName val="진입로집계"/>
      <sheetName val="진입로"/>
      <sheetName val="점자블럭집계"/>
      <sheetName val="점자블럭산출"/>
      <sheetName val="공제량집계"/>
      <sheetName val="공제량"/>
      <sheetName val="경계석총집계"/>
      <sheetName val="보차도수량집계"/>
      <sheetName val="보차도경계조서"/>
      <sheetName val="보차도산출"/>
      <sheetName val="도로경계석집계"/>
      <sheetName val="도로경계조서"/>
      <sheetName val="도로경계산출"/>
      <sheetName val="VXXX"/>
      <sheetName val="Recovered_Sheet1"/>
      <sheetName val="관로공집계"/>
      <sheetName val="수밀검사조서"/>
      <sheetName val="본관조서(PVC)"/>
      <sheetName val="PVC접합개소 산출서"/>
      <sheetName val="PVC이중벽관D300집계"/>
      <sheetName val="PVC이중벽관D300집계-OPEN"/>
      <sheetName val="PVCDC300단위집계-OPEN"/>
      <sheetName val="PVCDC300단위수량-OPEN"/>
      <sheetName val="PVC이중벽관D300집계-가설흙막이"/>
      <sheetName val="PVCDC300단위집계-가설흙막이"/>
      <sheetName val="PVCDC300단위수량-가설흙막이"/>
      <sheetName val="전체맨홀집계"/>
      <sheetName val="원형1호맨홀집계표"/>
      <sheetName val="오수맨홀조서"/>
      <sheetName val="원형1맨홀(무근)집계표"/>
      <sheetName val="원형1호맨홀(철근)집계표"/>
      <sheetName val="오수원형1호맨홀단위집계"/>
      <sheetName val="오수원형맨홀1호"/>
      <sheetName val="원형1호맨홀(철근)단위수량집계"/>
      <sheetName val="원형1호맨홀(철근)단위수량"/>
      <sheetName val="Sheet1"/>
      <sheetName val="1.토공집계"/>
      <sheetName val="2.관대집계표"/>
      <sheetName val="접합"/>
      <sheetName val="3.구조물공"/>
      <sheetName val="4.포장공"/>
      <sheetName val="5.부대공"/>
      <sheetName val="6.주요자재대"/>
      <sheetName val="7.폐기물집계"/>
      <sheetName val="1.토총"/>
      <sheetName val="토적"/>
      <sheetName val="가정오수"/>
      <sheetName val="2.관로집"/>
      <sheetName val="관부설"/>
      <sheetName val="가정연결"/>
      <sheetName val="3.구조물집계"/>
      <sheetName val="맨홀높이"/>
      <sheetName val="맨홀2"/>
      <sheetName val="관로"/>
      <sheetName val="가정연결관"/>
      <sheetName val="(1)가시설공"/>
      <sheetName val="(2)경고"/>
      <sheetName val="(3)기타"/>
      <sheetName val="7.폐기물"/>
      <sheetName val="토실"/>
      <sheetName val="일위대가"/>
      <sheetName val="조견표"/>
      <sheetName val="기계경비(일반)"/>
      <sheetName val="산출근거(마산, 만천, 가례)"/>
      <sheetName val="산출근거(남강)"/>
      <sheetName val="산출근거(가설도로 조성)"/>
      <sheetName val="산출근거(가설도로 성토다짐)"/>
      <sheetName val="산출근거(가설도로 살수)"/>
      <sheetName val="산출근거(가설도로 유지보수)"/>
      <sheetName val="세부내역"/>
      <sheetName val="식재"/>
      <sheetName val="시설물"/>
      <sheetName val="식재출력용"/>
      <sheetName val="유지관리"/>
      <sheetName val="단가"/>
      <sheetName val="변수값"/>
      <sheetName val="중기상차"/>
      <sheetName val="AS복구"/>
      <sheetName val="중기터파기"/>
      <sheetName val="장비집계"/>
      <sheetName val="고양관재"/>
      <sheetName val="가도공"/>
      <sheetName val="집계표"/>
      <sheetName val="데이타"/>
      <sheetName val="터파기및재료"/>
      <sheetName val="진주방향"/>
      <sheetName val="해평견적"/>
      <sheetName val="공사설명서"/>
      <sheetName val="자재단가(완)"/>
      <sheetName val="노임단가(완)"/>
      <sheetName val="일위대가_목록"/>
      <sheetName val="일위대가(노임수정(완), 자재 및 물린단산수정필요)"/>
      <sheetName val="2007기계경비산출표(완)"/>
      <sheetName val="단가산출_목록"/>
      <sheetName val="단가산출서"/>
      <sheetName val="시험비 단가"/>
      <sheetName val="내역서"/>
      <sheetName val="일반화물자동차운임"/>
      <sheetName val="수안보-MBR1"/>
      <sheetName val="조명시설"/>
      <sheetName val="단가일람"/>
      <sheetName val="조경일람"/>
      <sheetName val="내역"/>
      <sheetName val="총괄내역서"/>
      <sheetName val="내역서(전기)"/>
      <sheetName val="일위대가목차"/>
      <sheetName val="bearing"/>
      <sheetName val="연동내역"/>
      <sheetName val="SLAB"/>
      <sheetName val="고압수량(철거)"/>
      <sheetName val="배수공총괄 집계표(횡)"/>
      <sheetName val="보차도경계석집계표(종)"/>
      <sheetName val="보차도경계석 조서"/>
      <sheetName val="보차도경계석단위량"/>
      <sheetName val="경계석집계표(종)"/>
      <sheetName val="경계석"/>
      <sheetName val="경계석단위량"/>
      <sheetName val="배수집계표(종)"/>
      <sheetName val="종배수관"/>
      <sheetName val="빗물받이집계"/>
      <sheetName val="빗물받이조서"/>
      <sheetName val="빗물받이단위량"/>
      <sheetName val="맨홀집계표 "/>
      <sheetName val="맨홀조서"/>
      <sheetName val="맨홀단위량"/>
      <sheetName val="구조물철거타공정이월"/>
      <sheetName val="수량산출"/>
      <sheetName val="식재인부"/>
      <sheetName val="Sheet5"/>
      <sheetName val="관급자재대"/>
      <sheetName val="관경고용테이프수집"/>
      <sheetName val="관경고용산근"/>
      <sheetName val="1-4-2.관(약)"/>
      <sheetName val="관접합및부설"/>
      <sheetName val="우수받이"/>
      <sheetName val="Sheet1 (2)"/>
      <sheetName val="코드표"/>
      <sheetName val="guard(mac)"/>
      <sheetName val="말뚝지지력산정"/>
      <sheetName val="5.정산서"/>
      <sheetName val="전차선로 물량표"/>
      <sheetName val="한강운반비"/>
      <sheetName val="#REF"/>
      <sheetName val="자재"/>
      <sheetName val="삭제및변경불가"/>
      <sheetName val="정부노임단가"/>
      <sheetName val="법면단"/>
      <sheetName val="레미콘"/>
      <sheetName val="pe이중벽관"/>
      <sheetName val="pe이중벽관 (우수)"/>
      <sheetName val="D100관"/>
      <sheetName val="D16"/>
      <sheetName val="D20"/>
      <sheetName val="D25"/>
      <sheetName val="D50"/>
      <sheetName val="D75,D100"/>
      <sheetName val="입찰"/>
      <sheetName val="현경"/>
      <sheetName val="부대내역"/>
      <sheetName val="건축내역"/>
      <sheetName val="원가"/>
      <sheetName val="집수정(600-700)"/>
      <sheetName val="상부집계표"/>
      <sheetName val="우각부보강"/>
      <sheetName val="토공연장"/>
      <sheetName val="노임단가(2009.상)"/>
      <sheetName val="10.1 중기기초단가"/>
      <sheetName val="ilch"/>
      <sheetName val="신당동집계표"/>
      <sheetName val="계산서(곡선부)"/>
      <sheetName val="포장재료집계표"/>
      <sheetName val="요율"/>
      <sheetName val="BD"/>
      <sheetName val="데리네이타현황"/>
      <sheetName val="차수별내역서"/>
      <sheetName val="견적대비표"/>
      <sheetName val="맨홀수량산출"/>
      <sheetName val="수지표"/>
      <sheetName val="셀명"/>
      <sheetName val="공사"/>
      <sheetName val="공통(20-91)"/>
      <sheetName val="-치수표(곡선부)"/>
      <sheetName val="일위대가(가설)"/>
      <sheetName val="설계예시"/>
      <sheetName val="일위산출"/>
      <sheetName val="건축내역서"/>
      <sheetName val="설비내역서"/>
      <sheetName val="전기내역서"/>
      <sheetName val="토공 total"/>
      <sheetName val="금액"/>
      <sheetName val="중기조종사 단위단가"/>
      <sheetName val="기초입력 DATA"/>
      <sheetName val="자료"/>
      <sheetName val="교각1"/>
      <sheetName val="산출근거"/>
      <sheetName val="설계조건"/>
      <sheetName val="아파트 내역"/>
      <sheetName val="APT"/>
      <sheetName val="공사비"/>
      <sheetName val="골재집계"/>
      <sheetName val="-레미콘집계"/>
      <sheetName val="-몰탈콘크리트"/>
      <sheetName val="자갈,시멘트,모래산출"/>
      <sheetName val="-철근집계"/>
      <sheetName val="포장재료(1)"/>
      <sheetName val="-흄관집계"/>
      <sheetName val="우배수"/>
      <sheetName val="계산식"/>
      <sheetName val="★도급내역(2공구)"/>
      <sheetName val="날개벽(시점좌측)"/>
      <sheetName val="8.석축단위(H=1.5M)"/>
      <sheetName val="Cost bd-&quot;A&quot;"/>
      <sheetName val="ABUT수량-A1"/>
      <sheetName val="8.PILE  (돌출)"/>
      <sheetName val="비탈면보호공수량산출"/>
      <sheetName val="FOB발"/>
      <sheetName val="총괄내역서(설계)"/>
      <sheetName val="증감내역서"/>
      <sheetName val="JUCK"/>
      <sheetName val="실행대비"/>
      <sheetName val="석축설면"/>
      <sheetName val="법면설면"/>
      <sheetName val="석축단"/>
      <sheetName val="법면수집"/>
      <sheetName val="원가계산"/>
      <sheetName val="설계내역"/>
      <sheetName val="P-산#1-1(WOWA1)"/>
      <sheetName val="Total"/>
      <sheetName val="일위대가표"/>
      <sheetName val="지급자재"/>
      <sheetName val="개산공사비"/>
      <sheetName val="교각별철근수량집계표"/>
      <sheetName val="4차원가계산서"/>
      <sheetName val="L형 옹벽"/>
      <sheetName val="기초단가"/>
      <sheetName val="공사요율"/>
      <sheetName val="공사개요"/>
      <sheetName val="노임단가"/>
      <sheetName val="단가조사서"/>
      <sheetName val="설 계"/>
      <sheetName val="매입세율"/>
      <sheetName val="값"/>
      <sheetName val="슬래브(유곡)"/>
      <sheetName val="설계예산서"/>
      <sheetName val="예산내역서"/>
      <sheetName val="가점"/>
      <sheetName val="index"/>
      <sheetName val="etc"/>
      <sheetName val="data"/>
      <sheetName val="증감대비표(전체변경)"/>
      <sheetName val="원가계산서(공동+분담)"/>
      <sheetName val="원가계산서(공동)"/>
      <sheetName val="원가계산서(분담-지열)"/>
      <sheetName val="공종별증감대비표"/>
      <sheetName val="건축"/>
      <sheetName val="토목"/>
      <sheetName val="조경"/>
      <sheetName val="기계"/>
      <sheetName val="지열"/>
      <sheetName val="대로근거"/>
      <sheetName val="중로근거"/>
      <sheetName val="설비"/>
      <sheetName val="노무"/>
      <sheetName val="상부공"/>
      <sheetName val="안전시설(수집)"/>
      <sheetName val="안전시설"/>
      <sheetName val="지장물보호공"/>
      <sheetName val="사다리-C"/>
      <sheetName val="상수가스보호"/>
      <sheetName val="통신보호"/>
      <sheetName val="전주지지대"/>
      <sheetName val="L형측구(화강석)"/>
      <sheetName val="L형측구(콘크리트)"/>
      <sheetName val="관보호공단위수량표"/>
      <sheetName val="오수받이뚜껑단위수량"/>
      <sheetName val="석축"/>
      <sheetName val="차액보증"/>
      <sheetName val="슬래브"/>
      <sheetName val="설계명세서"/>
      <sheetName val="2003상반기노임기준"/>
      <sheetName val="nys"/>
      <sheetName val="물가자료"/>
      <sheetName val="5.모델링"/>
      <sheetName val="Sheet17"/>
      <sheetName val="BOX"/>
      <sheetName val="원형1호맨홀토공수량"/>
      <sheetName val="총괄집계_"/>
      <sheetName val="날개벽철근집계_"/>
      <sheetName val="1_토공집계"/>
      <sheetName val="2_관대집계표"/>
      <sheetName val="3_구조물공"/>
      <sheetName val="4_포장공"/>
      <sheetName val="5_부대공"/>
      <sheetName val="6_주요자재대"/>
      <sheetName val="7_폐기물집계"/>
      <sheetName val="1_토총"/>
      <sheetName val="2_관로집"/>
      <sheetName val="3_구조물집계"/>
      <sheetName val="7_폐기물"/>
      <sheetName val="PVC접합개소_산출서"/>
      <sheetName val="산출근거(마산,_만천,_가례)"/>
      <sheetName val="산출근거(가설도로_조성)"/>
      <sheetName val="산출근거(가설도로_성토다짐)"/>
      <sheetName val="산출근거(가설도로_살수)"/>
      <sheetName val="산출근거(가설도로_유지보수)"/>
      <sheetName val="일위대가(노임수정(완),_자재_및_물린단산수정필요)"/>
      <sheetName val="시험비_단가"/>
      <sheetName val="1-4-2_관(약)"/>
      <sheetName val="배수공총괄_집계표(횡)"/>
      <sheetName val="보차도경계석_조서"/>
      <sheetName val="맨홀집계표_"/>
      <sheetName val="Sheet1_(2)"/>
      <sheetName val="전차선로_물량표"/>
      <sheetName val="pe이중벽관_(우수)"/>
      <sheetName val="토목검측서"/>
      <sheetName val="단가산출"/>
      <sheetName val="1.설계조건"/>
      <sheetName val="단가및재료비"/>
      <sheetName val="CODE"/>
      <sheetName val="6PILE  (돌출)"/>
      <sheetName val="배수장토목공사비"/>
      <sheetName val="자재단가"/>
      <sheetName val="경비단가"/>
      <sheetName val="실행내역"/>
      <sheetName val="물가대비표"/>
      <sheetName val="2000,9월 일위"/>
      <sheetName val="공통단가"/>
      <sheetName val="단가조사"/>
      <sheetName val="재료비"/>
      <sheetName val="운반비"/>
      <sheetName val="단가표"/>
      <sheetName val="보차도경계석"/>
      <sheetName val="공사비증감"/>
      <sheetName val="상호참고자료"/>
      <sheetName val="공사기본내용입력"/>
      <sheetName val="발주처자료입력"/>
      <sheetName val="회사기본자료"/>
      <sheetName val="하자보증자료"/>
      <sheetName val="기술자관련자료"/>
      <sheetName val="자압"/>
      <sheetName val="깨기"/>
      <sheetName val="b_balju"/>
      <sheetName val="세금자료"/>
      <sheetName val="인건비"/>
      <sheetName val="단면A-A(TR)"/>
      <sheetName val="도급"/>
      <sheetName val="관경별내역서"/>
      <sheetName val="POOM_MOTO"/>
      <sheetName val="고유코드_설계"/>
      <sheetName val="노임"/>
      <sheetName val="Macro(차단기)"/>
      <sheetName val="원가계산 (2)"/>
      <sheetName val="BID"/>
      <sheetName val="용역비내역-진짜"/>
      <sheetName val="70%"/>
      <sheetName val="노견단위수량"/>
      <sheetName val="산출내역서"/>
      <sheetName val="설계"/>
      <sheetName val="일위대가(건축)"/>
      <sheetName val="수로BOX"/>
      <sheetName val="맨홀수량집계"/>
      <sheetName val="3련 BOX"/>
      <sheetName val="입찰견적보고서"/>
      <sheetName val="역T형"/>
      <sheetName val="인건비 "/>
      <sheetName val="기둥(원형)"/>
      <sheetName val="D"/>
      <sheetName val="7월11일"/>
      <sheetName val="CON'C"/>
      <sheetName val="기본단가표"/>
      <sheetName val="강교(Sub)"/>
      <sheetName val="Sheet2"/>
      <sheetName val="개비온집계"/>
      <sheetName val="개비온 단위"/>
      <sheetName val="기초자료입력"/>
      <sheetName val="입력란"/>
      <sheetName val="97노임단가"/>
      <sheetName val="40단가산출서"/>
      <sheetName val="40집계"/>
      <sheetName val="잡비계산"/>
      <sheetName val="깨기 총괄"/>
      <sheetName val="을"/>
      <sheetName val="영동(D)"/>
      <sheetName val="ⴭⴭⴭⴭ"/>
      <sheetName val="H-PILE수량집계"/>
      <sheetName val="BQ(실행)"/>
      <sheetName val="실행철강하도"/>
      <sheetName val="관급자재"/>
      <sheetName val="실행예산"/>
      <sheetName val="부하계산서"/>
      <sheetName val="T13(P68~72,78)"/>
      <sheetName val="경산"/>
      <sheetName val="철콘"/>
      <sheetName val="인건-측정"/>
      <sheetName val="데크수량집계표 (3)"/>
      <sheetName val="수량(숲생태관람데크)"/>
      <sheetName val="수량(암석원관람데크)"/>
      <sheetName val="수량(개비자관람데크)"/>
      <sheetName val="만병초관람데크"/>
      <sheetName val="난간A"/>
      <sheetName val="난간B"/>
      <sheetName val="습지원관람데크"/>
      <sheetName val="전망대"/>
      <sheetName val="전망데크"/>
      <sheetName val="데크산책로A"/>
      <sheetName val="데크산책로B"/>
      <sheetName val="데크산책로C"/>
      <sheetName val="관람데크A"/>
      <sheetName val="관람데크B"/>
      <sheetName val="관람데크C"/>
      <sheetName val="입구계단A"/>
      <sheetName val="입구계단B"/>
      <sheetName val="입구계단C"/>
      <sheetName val="입구계단D"/>
      <sheetName val="입구계단E"/>
      <sheetName val="암석원관람데크"/>
      <sheetName val="숲생태관람데크"/>
      <sheetName val="개비자관람데크"/>
      <sheetName val="집수정단위수량600 "/>
      <sheetName val="S.중기사용료"/>
      <sheetName val="평가데이터"/>
      <sheetName val="공구"/>
      <sheetName val="마산방향철근집계"/>
      <sheetName val="마산방향"/>
      <sheetName val="단면가정"/>
      <sheetName val="WORK"/>
      <sheetName val="내역서적용수량"/>
      <sheetName val="조건표"/>
      <sheetName val="용수량(생활용수)"/>
      <sheetName val="2.고용보험료산출근거"/>
      <sheetName val="전기"/>
      <sheetName val="이토변실(A3-LINE)"/>
      <sheetName val="MOTOR"/>
      <sheetName val="내역서갑지"/>
      <sheetName val="내역서을지"/>
      <sheetName val="백호우계수"/>
      <sheetName val="토공집계"/>
      <sheetName val="[고양관재.XLSŝ보차도경계석집계표(종)"/>
      <sheetName val="Y-WORK"/>
      <sheetName val="INPUT"/>
      <sheetName val="COPING"/>
      <sheetName val="1-1"/>
      <sheetName val="부시수량"/>
      <sheetName val="관경결정"/>
      <sheetName val="토사(PE)"/>
      <sheetName val="7.PILE  (돌출)"/>
      <sheetName val="DATA1"/>
      <sheetName val="전등설비"/>
      <sheetName val="자압1"/>
      <sheetName val="중부"/>
      <sheetName val="북부"/>
      <sheetName val="남부"/>
      <sheetName val="summary"/>
      <sheetName val="chart"/>
      <sheetName val="chart update"/>
      <sheetName val="남평1"/>
      <sheetName val="남평2"/>
      <sheetName val="남평3"/>
      <sheetName val="회동1"/>
      <sheetName val="회동2"/>
      <sheetName val="회동3"/>
      <sheetName val="회동4"/>
      <sheetName val="이월도표"/>
      <sheetName val="추적+궁합"/>
      <sheetName val="로또정석"/>
      <sheetName val="최근21회정석"/>
      <sheetName val="당첨금"/>
      <sheetName val="로또그림"/>
      <sheetName val="로또용어"/>
      <sheetName val="로또abc"/>
      <sheetName val="로또10계명"/>
      <sheetName val="Sheet7"/>
      <sheetName val="Sheet6"/>
      <sheetName val="Sheet4"/>
      <sheetName val="Sheet3 (2)"/>
      <sheetName val="위치조서"/>
      <sheetName val="wall"/>
      <sheetName val="이름정의"/>
      <sheetName val="초기화면"/>
      <sheetName val="LP-S"/>
      <sheetName val="일반수량"/>
      <sheetName val="기본일위"/>
      <sheetName val="중기사용료"/>
      <sheetName val="부대tu"/>
      <sheetName val="수목표준대가"/>
      <sheetName val="일위대가 "/>
      <sheetName val="외천교"/>
      <sheetName val="단가산출내역(노임부분수정)"/>
      <sheetName val="토적표"/>
      <sheetName val="배수공수집"/>
      <sheetName val="조건"/>
      <sheetName val="전선 및 전선관"/>
      <sheetName val="CON기초"/>
      <sheetName val="횡배수관재료-"/>
      <sheetName val="계산서(직선부)"/>
      <sheetName val="콘크리트측구연장"/>
      <sheetName val="포장공"/>
      <sheetName val="-배수구조물공토공"/>
      <sheetName val="교량하부공"/>
      <sheetName val="SPEC"/>
      <sheetName val="남평내역"/>
      <sheetName val="예산명세서"/>
      <sheetName val="자료입력"/>
      <sheetName val="우수공"/>
      <sheetName val="배수지집꓄표"/>
      <sheetName val="밀도포장수량집계표"/>
      <sheetName val="전기일위대가"/>
      <sheetName val="가시설단위수량"/>
      <sheetName val="SORCE1"/>
      <sheetName val="참고사항"/>
      <sheetName val="공사명입력"/>
      <sheetName val="근로자자료입력"/>
      <sheetName val="1,2공구원가계산서"/>
      <sheetName val="2공구산출내역"/>
      <sheetName val="1공구산출내역서"/>
      <sheetName val="원가계산서"/>
      <sheetName val="기초코드"/>
      <sheetName val="2차기성내역서"/>
      <sheetName val="계정"/>
      <sheetName val="골막이(야매)"/>
      <sheetName val="지수적용공사비내역서"/>
      <sheetName val="공사비예산서(토목분)"/>
      <sheetName val="역T형(H=6.0) (2)"/>
      <sheetName val="계약서"/>
      <sheetName val="࠶IĂ_x0000_嫗ऀࠀ"/>
      <sheetName val="기존도수로깨기"/>
      <sheetName val="갑지"/>
      <sheetName val="ITEM"/>
      <sheetName val="조명율표"/>
      <sheetName val="기계경비(시간당)"/>
      <sheetName val="램머"/>
      <sheetName val="소비자가"/>
      <sheetName val="왕십리방향"/>
      <sheetName val="5.배수관로"/>
      <sheetName val="주요자재"/>
      <sheetName val="폐기물처리"/>
      <sheetName val="연결관산출조서"/>
      <sheetName val="3.2 3차처리시설"/>
      <sheetName val="자재집계"/>
      <sheetName val="3.하중산정4.지지력"/>
      <sheetName val="산출"/>
      <sheetName val="파일의이용"/>
      <sheetName val="유입부"/>
      <sheetName val="총계"/>
      <sheetName val="SLAB&quot;1&quot;"/>
      <sheetName val="오수관연장산출"/>
      <sheetName val="전력구구조물산근"/>
      <sheetName val="elecdtla"/>
      <sheetName val="관로토공"/>
      <sheetName val="손익분석"/>
      <sheetName val="토목공사"/>
      <sheetName val="견적서을지"/>
      <sheetName val="SG"/>
      <sheetName val="충주"/>
      <sheetName val="노무비 근거"/>
      <sheetName val="트렌치집계"/>
      <sheetName val="공사비 증감 내역서"/>
      <sheetName val="인천성심병원"/>
      <sheetName val="제잡비계산"/>
      <sheetName val="1호맨홀가감수량"/>
      <sheetName val="가시설(TYPE-A)"/>
      <sheetName val="1-1평균터파기고(1)"/>
      <sheetName val="1호맨홀수량산출"/>
      <sheetName val="2"/>
      <sheetName val="L_RPTB02_01"/>
      <sheetName val="차도조도계산"/>
      <sheetName val="개별직종노임단가(2003.9)"/>
      <sheetName val="단가대비표"/>
      <sheetName val="동일대내"/>
      <sheetName val="조작대(1연)"/>
      <sheetName val="이토변실"/>
      <sheetName val="가감수량"/>
      <sheetName val="전체철근집계"/>
      <sheetName val="부하(성남)"/>
      <sheetName val="구동"/>
      <sheetName val="단위단가"/>
      <sheetName val="기둥"/>
      <sheetName val="저판(버림100)"/>
      <sheetName val="교사기준면적(초등)"/>
      <sheetName val="산근터빈"/>
      <sheetName val="자재단가_사급"/>
      <sheetName val="중기적산목록"/>
      <sheetName val="노무비"/>
      <sheetName val="재료비단가"/>
      <sheetName val="투자비"/>
      <sheetName val="조성원가DATA"/>
      <sheetName val="사업비"/>
      <sheetName val="견적"/>
      <sheetName val="토목주소"/>
      <sheetName val="프랜트면허"/>
      <sheetName val="2.토목공사"/>
      <sheetName val="산출근거1"/>
      <sheetName val="쌍송교"/>
      <sheetName val="TOTAL_BOQ"/>
      <sheetName val="기기리스트"/>
      <sheetName val="시설물일위"/>
      <sheetName val="영업소산출근거"/>
      <sheetName val="수량BOQ"/>
      <sheetName val="수량총"/>
      <sheetName val="토공총"/>
      <sheetName val="설비동집계표-전체"/>
      <sheetName val="설비동집계"/>
      <sheetName val="설비동산근"/>
      <sheetName val="불인산저장조집계"/>
      <sheetName val="설비동-불인산저장조"/>
      <sheetName val="물돌리기수량집계"/>
      <sheetName val="물돌리기연장산출"/>
      <sheetName val="물돌리기"/>
      <sheetName val="수압시험수집"/>
      <sheetName val="수압시험산근"/>
      <sheetName val="입찰안"/>
      <sheetName val="도근좌표"/>
      <sheetName val="원형맨홀수량"/>
      <sheetName val="계수시트"/>
      <sheetName val="bm(CIcable)"/>
      <sheetName val="5.소재"/>
      <sheetName val="공토공단위당"/>
      <sheetName val="일위대가(계측기설치)"/>
      <sheetName val="음봉방향"/>
      <sheetName val="교대"/>
      <sheetName val="CAL"/>
      <sheetName val="계림(함평)"/>
      <sheetName val="계림(장성)"/>
      <sheetName val="신당동산출근거"/>
      <sheetName val="고상실행"/>
      <sheetName val="SPC노임(5월)"/>
      <sheetName val="맨홀수량산출(A-LINE)"/>
      <sheetName val="설명"/>
      <sheetName val="4차공사"/>
      <sheetName val="수자재단위당"/>
      <sheetName val="EP0618"/>
      <sheetName val="경  비 "/>
      <sheetName val="바닥판"/>
      <sheetName val="HVAC"/>
      <sheetName val="계장 품셈표"/>
      <sheetName val="산근"/>
      <sheetName val="통관-유입(벌어짐)유출(도수)"/>
      <sheetName val="내역(원안-대안)"/>
      <sheetName val="AS포장복구 "/>
      <sheetName val="3연box"/>
      <sheetName val="2호맨홀공제수량"/>
      <sheetName val="철거산출근거"/>
      <sheetName val="총괄 내역서"/>
      <sheetName val="배수내역"/>
      <sheetName val="기본"/>
      <sheetName val="비계공사"/>
      <sheetName val="5.2.6~7공사요율"/>
      <sheetName val="99노임단가"/>
      <sheetName val="전기실(고압)"/>
      <sheetName val="점자블럭산_x0002_"/>
      <sheetName val="DATA 입력란"/>
      <sheetName val="천방교접속"/>
      <sheetName val="대포2교접속"/>
      <sheetName val="Site Expenses"/>
      <sheetName val="SRC-B3U2"/>
      <sheetName val="CTEMCOST"/>
      <sheetName val="3BL공동구 수량"/>
      <sheetName val="s"/>
      <sheetName val="일위대가-2"/>
      <sheetName val="일위대가-1"/>
      <sheetName val="FB25JN"/>
      <sheetName val="안정계산"/>
      <sheetName val="단면검토"/>
      <sheetName val="1.설계기준"/>
      <sheetName val="투찰"/>
      <sheetName val="취수탑"/>
      <sheetName val="산업"/>
      <sheetName val="목록"/>
      <sheetName val="직접경비"/>
      <sheetName val="직접인건비"/>
      <sheetName val="총괄표"/>
      <sheetName val="감시비교(자동제어비교)"/>
      <sheetName val="단가비교표"/>
      <sheetName val="옹벽(수량)"/>
      <sheetName val="간지 (세)"/>
      <sheetName val="unitpric"/>
      <sheetName val="교각계산"/>
      <sheetName val="b_balju_cho"/>
      <sheetName val="내역갑지"/>
      <sheetName val="총_구조물공"/>
      <sheetName val="A1-DATA"/>
      <sheetName val="단면"/>
      <sheetName val="type-F"/>
      <sheetName val="신광초조도계선사업"/>
      <sheetName val="노무단가"/>
      <sheetName val="구의33고"/>
      <sheetName val="기계상세"/>
      <sheetName val="우수"/>
      <sheetName val="단가결정"/>
      <sheetName val="G.R300경비"/>
      <sheetName val="01"/>
      <sheetName val="내역서단가산출용"/>
      <sheetName val="대창(함평)"/>
      <sheetName val="대창(장성)"/>
      <sheetName val="COVER"/>
      <sheetName val="군남내역서"/>
      <sheetName val="1호맨홀토공"/>
      <sheetName val="토목(대안)"/>
      <sheetName val="교대(A1-A2)"/>
      <sheetName val="돌담교 상부수량"/>
      <sheetName val="단면 (2)"/>
      <sheetName val="을지"/>
      <sheetName val="하중조건(평상시)"/>
      <sheetName val="배수공 주요자재 집계표"/>
      <sheetName val="터널조도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중기일위대가"/>
      <sheetName val="배수공1"/>
      <sheetName val="접합 및 부설 "/>
      <sheetName val="원가서"/>
      <sheetName val="6-1. 관개량조서"/>
      <sheetName val="역T형교대(말뚝기초)"/>
      <sheetName val="공비대비"/>
      <sheetName val="예산서"/>
      <sheetName val="기계경비적용기준"/>
      <sheetName val="큰다리교깨기"/>
      <sheetName val="자재집게표 "/>
      <sheetName val="물가시세"/>
      <sheetName val="경상비"/>
      <sheetName val="산출기준 (2)"/>
      <sheetName val="산출1"/>
      <sheetName val="특수선일위대가"/>
      <sheetName val="공문(신)"/>
      <sheetName val="구체"/>
      <sheetName val="좌측날개벽"/>
      <sheetName val="우측날개벽"/>
      <sheetName val="6호기"/>
      <sheetName val="토공유용계획"/>
      <sheetName val="woo(mac)"/>
      <sheetName val="INPUT(덕도방향-시점)"/>
      <sheetName val="actual"/>
      <sheetName val="시점교대"/>
      <sheetName val="버스운행안내"/>
      <sheetName val="예방접종계획"/>
      <sheetName val="근태계획서"/>
      <sheetName val="경율산정.XLS"/>
      <sheetName val="DATA2"/>
      <sheetName val="이토밸브실수량집계(D600)"/>
      <sheetName val="진천방향"/>
      <sheetName val="기계경비산출기준"/>
      <sheetName val="구역화물"/>
      <sheetName val="회사기초자료"/>
      <sheetName val="시험비"/>
      <sheetName val="공종단가목록"/>
      <sheetName val="건설기계가격"/>
      <sheetName val="암거공"/>
      <sheetName val="빗물받이(910-510-410)"/>
      <sheetName val="S0"/>
      <sheetName val="수입"/>
      <sheetName val="준검 내역서"/>
      <sheetName val="가시설수량"/>
      <sheetName val="수량"/>
      <sheetName val="공종"/>
      <sheetName val="INTRO."/>
      <sheetName val="일위목록"/>
      <sheetName val="단위수량산출"/>
      <sheetName val="A LINE"/>
      <sheetName val="용량(1-2)"/>
      <sheetName val="SAMPLE!"/>
      <sheetName val="99노임기준"/>
      <sheetName val="심사물량"/>
      <sheetName val="심사계산"/>
      <sheetName val="방음벽기초"/>
      <sheetName val="1호인버트수량"/>
      <sheetName val="관련자료입력"/>
      <sheetName val="장비일위대가2002하"/>
      <sheetName val="실행"/>
      <sheetName val="일반공사"/>
      <sheetName val="효성CB 1P기초"/>
      <sheetName val="공량산출서"/>
      <sheetName val="대치판정"/>
      <sheetName val="집수A"/>
      <sheetName val="매입세"/>
      <sheetName val="조정금액결과표 (차수별)"/>
      <sheetName val="2005(공무2)"/>
      <sheetName val="토공_total"/>
      <sheetName val="단위중량"/>
      <sheetName val="A-4"/>
      <sheetName val="2000년1차"/>
      <sheetName val="철근총괄집계표"/>
      <sheetName val="내역서01"/>
      <sheetName val="신호등일위대가"/>
      <sheetName val="내역서1999.8최종"/>
      <sheetName val="건축일위"/>
      <sheetName val="그라우팅일위"/>
      <sheetName val="설계예산2"/>
      <sheetName val="기술자자료입력"/>
      <sheetName val="GT 1050x650"/>
      <sheetName val="수목단가"/>
      <sheetName val="시설수량표"/>
      <sheetName val="식재수량표"/>
      <sheetName val="인부노임"/>
      <sheetName val="conclusion"/>
      <sheetName val="comparables"/>
      <sheetName val="Deduction"/>
      <sheetName val="other"/>
      <sheetName val="결정단가"/>
      <sheetName val="고양리"/>
      <sheetName val="삼곡리"/>
      <sheetName val="영천리"/>
      <sheetName val="이름표"/>
      <sheetName val="조사자료"/>
      <sheetName val="수주현황2월"/>
      <sheetName val="영업총괄"/>
      <sheetName val="영업권1114"/>
      <sheetName val="개별지가"/>
      <sheetName val="토지사정조서"/>
      <sheetName val="안산기계장치"/>
      <sheetName val="TABLE01"/>
      <sheetName val="GRACE"/>
      <sheetName val="본부별매출"/>
      <sheetName val="절대지우지말것"/>
      <sheetName val="수수료산출용"/>
      <sheetName val="상가매매0115"/>
      <sheetName val="상가임대0115"/>
      <sheetName val="최종계약서"/>
      <sheetName val="건물"/>
      <sheetName val="기계경비일람"/>
      <sheetName val="국산화"/>
      <sheetName val="서∼군(2)"/>
      <sheetName val="내역서적용수량 (지방도893)"/>
      <sheetName val="인건비예산(정규직)"/>
      <sheetName val="인건비예산(용역)"/>
      <sheetName val="조도계산서 (도서)"/>
      <sheetName val="대창(함평)-창열"/>
      <sheetName val="원가계산하도"/>
      <sheetName val="토량1-1"/>
      <sheetName val="전기단가조사서"/>
      <sheetName val="도장"/>
      <sheetName val="토지조서"/>
      <sheetName val="용수량_생활용수_"/>
      <sheetName val="지장물조서"/>
      <sheetName val="변수"/>
      <sheetName val="물건조서"/>
      <sheetName val="매설지선굴착"/>
      <sheetName val="적현로"/>
      <sheetName val="종배수단위_CON기초"/>
      <sheetName val="안정검토(온1)"/>
      <sheetName val="하수급견적대비"/>
      <sheetName val="노임단가명세표"/>
      <sheetName val="단가적용기준"/>
      <sheetName val="토공(우물통,기타) "/>
      <sheetName val="원가입력"/>
      <sheetName val="제품"/>
      <sheetName val="지수"/>
      <sheetName val="토공정보"/>
      <sheetName val="TYPE-1"/>
      <sheetName val="단위수량(출력X)"/>
      <sheetName val="수량집계"/>
      <sheetName val="토적표(2차기성)"/>
      <sheetName val="EACT10"/>
      <sheetName val="1.수인터널"/>
      <sheetName val="STEEL BOX 단면설계(SEC.8)"/>
      <sheetName val="(A)내역서"/>
      <sheetName val="토목내역서"/>
      <sheetName val="pier(각형)"/>
      <sheetName val="표준건축비"/>
      <sheetName val="공종목록표"/>
      <sheetName val="매입"/>
      <sheetName val="화성태안9공구내역(실행)"/>
      <sheetName val="옹벽철근"/>
      <sheetName val="CABdata"/>
      <sheetName val="공사비내역서"/>
      <sheetName val="기계가격"/>
      <sheetName val="송장"/>
      <sheetName val="철근정산"/>
      <sheetName val="노단"/>
      <sheetName val="단산"/>
      <sheetName val="명세"/>
      <sheetName val="일대"/>
      <sheetName val="ITB COST"/>
      <sheetName val="자재대"/>
      <sheetName val="단가입력"/>
      <sheetName val="11.우각부 보강"/>
      <sheetName val="L형_옹벽"/>
      <sheetName val="5_정산서"/>
      <sheetName val="8_석축단위(H=1_5M)"/>
      <sheetName val="깨기_총괄"/>
      <sheetName val="기초입력_DATA"/>
      <sheetName val="설_계"/>
      <sheetName val="원가계산_(2)"/>
      <sheetName val="시가지우회도로공내역서"/>
      <sheetName val="Macro1"/>
      <sheetName val="명세서"/>
      <sheetName val="입력"/>
      <sheetName val="주형"/>
      <sheetName val="1공구"/>
      <sheetName val="품목"/>
      <sheetName val="주현(해보)"/>
      <sheetName val="주현(영광)"/>
      <sheetName val="소상 &quot;1&quot;"/>
      <sheetName val="중기사용료산출근거"/>
      <sheetName val="단가산출2"/>
      <sheetName val="단가 및 재료비"/>
      <sheetName val="단위집계표"/>
      <sheetName val="증감대비"/>
      <sheetName val="하중계산"/>
      <sheetName val="L-type"/>
      <sheetName val="지장물C"/>
      <sheetName val="고시단가"/>
      <sheetName val="차도부연장현황"/>
      <sheetName val="자재수량"/>
      <sheetName val="TYPE-A"/>
      <sheetName val="배수공"/>
      <sheetName val="측구공"/>
      <sheetName val="자재코드"/>
      <sheetName val="CT "/>
      <sheetName val="신우"/>
      <sheetName val="I.설계조건"/>
      <sheetName val="Graph (LGEN)"/>
      <sheetName val="out_prog"/>
      <sheetName val="선적schedule (2)"/>
      <sheetName val="현관"/>
      <sheetName val="약품공급2"/>
      <sheetName val="삼보지질"/>
      <sheetName val="배수관집계"/>
      <sheetName val="부안일위"/>
      <sheetName val="단위량당중기"/>
      <sheetName val="20관리비율"/>
      <sheetName val="개별직종노임단가(2005.1)"/>
      <sheetName val="기초공"/>
      <sheetName val="설계내역서"/>
      <sheetName val="골재"/>
      <sheetName val="U-TYPE(1)"/>
      <sheetName val="LOPCALC"/>
      <sheetName val="단가 (2)"/>
      <sheetName val="기계경비시간당손료목록"/>
      <sheetName val="토목원가계산"/>
      <sheetName val="FOOTING단면력"/>
      <sheetName val="N賃率-職"/>
      <sheetName val="제경비율"/>
      <sheetName val="토공개요"/>
      <sheetName val="토공(1)"/>
      <sheetName val="4.고용보험"/>
      <sheetName val="3.고용보험료산출근거"/>
      <sheetName val="판"/>
      <sheetName val="직공비"/>
      <sheetName val="신길1동"/>
      <sheetName val="청천내"/>
      <sheetName val="공사 총괄 내역서"/>
      <sheetName val="유입관로집계"/>
      <sheetName val="유입관로토적"/>
      <sheetName val="처리장집계"/>
      <sheetName val="처리장토적"/>
      <sheetName val="진입도로토적"/>
      <sheetName val="기계경비"/>
      <sheetName val="3.공통공사대비"/>
      <sheetName val="98수문일위"/>
      <sheetName val="설비동거푸집"/>
      <sheetName val="설비동기타"/>
      <sheetName val="일위대가단가표"/>
      <sheetName val="산정표"/>
      <sheetName val="준공평가"/>
      <sheetName val="화설내"/>
      <sheetName val="노임단가 (2)"/>
      <sheetName val="MFAB"/>
      <sheetName val="MFRT"/>
      <sheetName val="MPKG"/>
      <sheetName val="MPRD"/>
      <sheetName val="포설list원본"/>
      <sheetName val="중기목록"/>
      <sheetName val="중기내역"/>
      <sheetName val="지구단위계획내역서"/>
      <sheetName val="일위대가 1"/>
      <sheetName val="산거 1(인력투입)"/>
      <sheetName val="일위대가 2"/>
      <sheetName val="일위대가 3"/>
      <sheetName val="데이터"/>
      <sheetName val="구분표"/>
      <sheetName val="구간별"/>
      <sheetName val="참조-(2)"/>
      <sheetName val="Macro2"/>
      <sheetName val="구조물"/>
      <sheetName val="이티입력"/>
      <sheetName val="SILICATE"/>
      <sheetName val="정보"/>
      <sheetName val="노임단가(2009_상)"/>
      <sheetName val="10_1_중기기초단가"/>
      <sheetName val="내역총괄"/>
      <sheetName val="VST재료산출"/>
      <sheetName val="danga"/>
      <sheetName val="1.우편집중내역서"/>
      <sheetName val="일위대가(노임수정(완),_자쌂ꬅ/_x0000_㠀þ_x0000__x0000_萀鶏쀚Ⱶ_x0000_"/>
      <sheetName val="일위대가(노임수정(완),_자쌉℅/_x0000__x0000_÷_x0000__x0000_儀遍ゾᩘ_x0000_"/>
      <sheetName val="설계기준"/>
      <sheetName val="내역1"/>
      <sheetName val="2.대외공문"/>
      <sheetName val="3련_BOX"/>
      <sheetName val="1_토공집계1"/>
      <sheetName val="2_관대집계표1"/>
      <sheetName val="3_구조물공1"/>
      <sheetName val="4_포장공1"/>
      <sheetName val="5_부대공1"/>
      <sheetName val="플랜트 설치"/>
      <sheetName val="간선계산"/>
      <sheetName val="J01"/>
      <sheetName val="6_주요자재대1"/>
      <sheetName val="일위대가목록"/>
      <sheetName val="setup"/>
      <sheetName val="NAV000"/>
      <sheetName val="우수총괄표 (2)"/>
      <sheetName val="간지(2)"/>
      <sheetName val="우수수량집계"/>
      <sheetName val="간지(3)"/>
      <sheetName val="관기초집계"/>
      <sheetName val="관기초"/>
      <sheetName val="관로터파기"/>
      <sheetName val="우수연결관"/>
      <sheetName val="관로연장"/>
      <sheetName val="간지(4)"/>
      <sheetName val="맨홀수량집계표"/>
      <sheetName val="1호차도"/>
      <sheetName val="2호차도"/>
      <sheetName val="맨홀수량"/>
      <sheetName val="간지(5)"/>
      <sheetName val="날개벽집계"/>
      <sheetName val="날개벽D600"/>
      <sheetName val="날개벽D800"/>
      <sheetName val="날개벽도면"/>
      <sheetName val="간지(6)"/>
      <sheetName val="우수받이집수정집계"/>
      <sheetName val="일위"/>
      <sheetName val="그림"/>
      <sheetName val="9GNG운반"/>
      <sheetName val="2)관접합"/>
      <sheetName val="공용시설내역"/>
      <sheetName val="각종양식"/>
      <sheetName val="8.설치품셈"/>
      <sheetName val="96보완계획7.12"/>
      <sheetName val="Sheet16 (2)"/>
      <sheetName val="계화배수"/>
      <sheetName val="L형옹벽단위수량(35)"/>
      <sheetName val="설계서(7)"/>
      <sheetName val="개요"/>
      <sheetName val="연결임시"/>
      <sheetName val="제경비최종"/>
      <sheetName val="01.10월"/>
      <sheetName val="1. 설계조건 2.단면가정 3. 하중계산"/>
      <sheetName val="Id"/>
      <sheetName val="품셈TABLE"/>
      <sheetName val="입력데이터"/>
      <sheetName val="예정공정표"/>
      <sheetName val="기초계산(Pmax)"/>
      <sheetName val="옹벽"/>
      <sheetName val="5.1 단가비교표(분전반)"/>
      <sheetName val="5.2 단가비교표(CCTV, 방송, 주차관제, 타워폴)"/>
      <sheetName val="3. 단위내역목록"/>
      <sheetName val="6. 인건비"/>
      <sheetName val="을지총괄"/>
      <sheetName val="사업총괄"/>
      <sheetName val="참고"/>
      <sheetName val="적용단위길이"/>
      <sheetName val="종배수관면벽신"/>
      <sheetName val="종배수관(신)"/>
      <sheetName val="세부내역(직접인건비)"/>
      <sheetName val="세부내역(직접경비)"/>
      <sheetName val="단"/>
      <sheetName val="Help"/>
      <sheetName val="순공사비"/>
      <sheetName val="noyim"/>
      <sheetName val="도면명"/>
      <sheetName val="상반기손익차2총괄"/>
      <sheetName val="기본Data"/>
      <sheetName val="공통가설"/>
      <sheetName val="PumpSpec"/>
      <sheetName val="X17-TOTAL"/>
      <sheetName val="7-2"/>
      <sheetName val="본체"/>
      <sheetName val="중기손료"/>
      <sheetName val="설계산출기초"/>
      <sheetName val="경비_원본"/>
      <sheetName val="4.중기단가산출"/>
      <sheetName val="1.물가시세표"/>
      <sheetName val="역사이펀평균높이"/>
      <sheetName val="하부철근수량"/>
      <sheetName val="인원조직표"/>
      <sheetName val="에너지동"/>
      <sheetName val="환경기계공정표 (3)"/>
      <sheetName val="원가계산서 (2)"/>
      <sheetName val="공종별집계표"/>
      <sheetName val="공종별내역서"/>
      <sheetName val="중기단가목록"/>
      <sheetName val="중기단가산출서"/>
      <sheetName val="대비"/>
      <sheetName val="대정2공구"/>
      <sheetName val="정렬"/>
      <sheetName val="금액내역서"/>
      <sheetName val=" 상부공통집계(총괄)"/>
      <sheetName val="토적(3차분)"/>
      <sheetName val="토량운반계산"/>
      <sheetName val="자판실행"/>
      <sheetName val="7_폐기물집계1"/>
      <sheetName val="1_토총1"/>
      <sheetName val="2_관로집1"/>
      <sheetName val="3_구조물집계1"/>
      <sheetName val="7_폐기물1"/>
      <sheetName val="총괄집계_1"/>
      <sheetName val="날개벽철근집계_1"/>
      <sheetName val="PVC접합개소_산출서1"/>
      <sheetName val="산출근거(마산,_만천,_가례)1"/>
      <sheetName val="산출근거(가설도로_조성)1"/>
      <sheetName val="산출근거(가설도로_성토다짐)1"/>
      <sheetName val="목차"/>
      <sheetName val="tggwan(mac)"/>
      <sheetName val="기본자료"/>
      <sheetName val="RangeObject"/>
      <sheetName val="치수표"/>
      <sheetName val="L_RPTA05_목록"/>
      <sheetName val="특별교실"/>
      <sheetName val="암거 제원표-1단계"/>
      <sheetName val="도로경계블럭연장조서"/>
      <sheetName val="원가계산서구조조정"/>
      <sheetName val="도로포장면적산출(1)"/>
      <sheetName val="중기상찠"/>
      <sheetName val="해외"/>
      <sheetName val="개거산출내역"/>
      <sheetName val="거래처등록"/>
      <sheetName val="참고자료"/>
      <sheetName val="공사명등록"/>
      <sheetName val="은행코드"/>
      <sheetName val="총괄서"/>
      <sheetName val="2000전체분"/>
      <sheetName val="자재단가 (2)"/>
      <sheetName val="건설기계가격표"/>
      <sheetName val="중기시간당사용료1"/>
      <sheetName val="중기시간당사용료2"/>
      <sheetName val="건설기계가격표 (2)"/>
      <sheetName val="중기시간당사용료1 (2)"/>
      <sheetName val="중기시간당사용료2 (2)"/>
      <sheetName val="구역화물운임,소운반"/>
      <sheetName val="운반10.5ton"/>
      <sheetName val="작업량및단가계산 (2)"/>
      <sheetName val="자재대가표1 (2)"/>
      <sheetName val="자재대가표2 (2)"/>
      <sheetName val="소운반4.5ton "/>
      <sheetName val="자재대가표1"/>
      <sheetName val="자재대가표2"/>
      <sheetName val="중기작업"/>
      <sheetName val="중기대가"/>
      <sheetName val="중기작업1 (2)"/>
      <sheetName val="중기작업2 (2)"/>
      <sheetName val="중기대가 (2)"/>
      <sheetName val="일위대가1"/>
      <sheetName val="일위대가1 (2)"/>
      <sheetName val="일위대가2"/>
      <sheetName val="공장가공"/>
      <sheetName val="공사원가(총)"/>
      <sheetName val="공사원가(수)"/>
      <sheetName val="공사원가(평)"/>
      <sheetName val="공사원가(부대공) "/>
      <sheetName val="관급수원공"/>
      <sheetName val="수원총"/>
      <sheetName val="제당"/>
      <sheetName val="여수토"/>
      <sheetName val="사통"/>
      <sheetName val="부대공"/>
      <sheetName val="관급평야부"/>
      <sheetName val="평야부"/>
      <sheetName val="중기대수1"/>
      <sheetName val="시험수량1"/>
      <sheetName val="기준표"/>
      <sheetName val="공사비_NDE"/>
      <sheetName val="단가(자재)"/>
      <sheetName val="단가(노임)"/>
      <sheetName val="기초목록"/>
      <sheetName val="호표"/>
      <sheetName val="용소리교"/>
      <sheetName val="산출내역서집계표"/>
      <sheetName val="EQT-ESTN"/>
      <sheetName val="6공구(당초)"/>
      <sheetName val="static.cal"/>
      <sheetName val="날개벽"/>
      <sheetName val="CABLE SIZE-3"/>
      <sheetName val="A1"/>
      <sheetName val="장비일위대가2002상"/>
      <sheetName val="Pjny"/>
      <sheetName val="220 (2)"/>
      <sheetName val="시설일위"/>
      <sheetName val="식재일위"/>
      <sheetName val="암거"/>
      <sheetName val="피벗테이블데이터분석"/>
      <sheetName val="정부노임"/>
      <sheetName val="현장관리비집계표"/>
      <sheetName val="조명일위"/>
      <sheetName val="토공계산서(부체도로)"/>
      <sheetName val="경비"/>
      <sheetName val="설계서(본관)"/>
      <sheetName val="1000 DB구축 부표"/>
      <sheetName val="산출근거(가설도로_살수)1"/>
      <sheetName val="산출근거(가설도로_유지보수)1"/>
      <sheetName val="일위대가(노임수정(완),_자재_및_물린단산수정필요)1"/>
      <sheetName val="시험비_단가1"/>
      <sheetName val="배수공총괄_집계표(횡)1"/>
      <sheetName val="보차도경계석_조서1"/>
      <sheetName val="맨홀집계표_1"/>
      <sheetName val="전차선로_물량표1"/>
      <sheetName val="1-4-2_관(약)1"/>
      <sheetName val="pe이중벽관_(우수)1"/>
      <sheetName val="Sheet1_(2)1"/>
      <sheetName val="3련_BOX1"/>
      <sheetName val="PVC접합개소_산출서4"/>
      <sheetName val="총괄집계_4"/>
      <sheetName val="날개벽철근집계_4"/>
      <sheetName val="산출근거(마산,_만천,_가례)4"/>
      <sheetName val="산출근거(가설도로_조성)4"/>
      <sheetName val="산출근거(가설도로_성토다짐)4"/>
      <sheetName val="산출근거(가설도로_살수)4"/>
      <sheetName val="산출근거(가설도로_유지보수)4"/>
      <sheetName val="1_토공집계4"/>
      <sheetName val="2_관대집계표4"/>
      <sheetName val="3_구조물공4"/>
      <sheetName val="4_포장공4"/>
      <sheetName val="5_부대공4"/>
      <sheetName val="6_주요자재대4"/>
      <sheetName val="7_폐기물집계4"/>
      <sheetName val="1_토총4"/>
      <sheetName val="2_관로집4"/>
      <sheetName val="3_구조물집계4"/>
      <sheetName val="7_폐기물4"/>
      <sheetName val="일위대가(노임수정(완),_자재_및_물린단산수정필요)4"/>
      <sheetName val="시험비_단가4"/>
      <sheetName val="배수공총괄_집계표(횡)4"/>
      <sheetName val="보차도경계석_조서4"/>
      <sheetName val="맨홀집계표_4"/>
      <sheetName val="데크수량집계표_(3)2"/>
      <sheetName val="1-4-2_관(약)4"/>
      <sheetName val="전차선로_물량표4"/>
      <sheetName val="Sheet1_(2)4"/>
      <sheetName val="pe이중벽관_(우수)4"/>
      <sheetName val="단면_(2)2"/>
      <sheetName val="5_정산서2"/>
      <sheetName val="토공_total2"/>
      <sheetName val="기초입력_DATA2"/>
      <sheetName val="개인별조서"/>
      <sheetName val="직노"/>
      <sheetName val="1.취수장"/>
      <sheetName val="참조(2)"/>
      <sheetName val="참조"/>
      <sheetName val="교육종류"/>
      <sheetName val="남양주부대"/>
      <sheetName val="INFO"/>
      <sheetName val="총괄"/>
      <sheetName val="소도3교"/>
      <sheetName val="2000,9월_일위"/>
      <sheetName val="가격조사서"/>
      <sheetName val="직재"/>
      <sheetName val="일일작업보고"/>
      <sheetName val="합계금액"/>
      <sheetName val="7단가"/>
      <sheetName val="건축명"/>
      <sheetName val="기계명"/>
      <sheetName val="전기명"/>
      <sheetName val="토목명"/>
      <sheetName val="JUCKEYK"/>
      <sheetName val="PIPE"/>
      <sheetName val="FLANGE"/>
      <sheetName val="VALVE"/>
      <sheetName val="수로단위수량"/>
      <sheetName val="광양 3기 유입수"/>
      <sheetName val="내역서변경성원"/>
      <sheetName val="공정계획(내부계획25%,내부w.f)"/>
      <sheetName val="pvc vent"/>
      <sheetName val="투찰가"/>
      <sheetName val="목포방향"/>
      <sheetName val="설계가"/>
      <sheetName val="96노임기준"/>
      <sheetName val="99총공사내역서"/>
      <sheetName val="RPF_일반수량(35m)"/>
      <sheetName val="지질조사"/>
      <sheetName val="M-MG1"/>
      <sheetName val="3.골재원검토의견서 갑지"/>
      <sheetName val="견적서을"/>
      <sheetName val="합계"/>
      <sheetName val="노무비단가"/>
      <sheetName val="연결관암거"/>
      <sheetName val="(전기)설계예산서"/>
      <sheetName val="SE-611"/>
      <sheetName val="공종별산출내역서"/>
      <sheetName val="ASCEandUBC"/>
      <sheetName val="견적단가"/>
      <sheetName val="Sheet3"/>
      <sheetName val="변경내역"/>
      <sheetName val="별표 "/>
      <sheetName val="우수받이재료"/>
      <sheetName val="우수받이토공"/>
      <sheetName val="집수정재료"/>
      <sheetName val="간지(7)"/>
      <sheetName val="간지(9)"/>
      <sheetName val="A2"/>
      <sheetName val="대우단가(풍산)"/>
      <sheetName val="관람석제출"/>
      <sheetName val="공사비산출내역"/>
      <sheetName val="연수동"/>
      <sheetName val="CONCRETE"/>
      <sheetName val="통계연보"/>
      <sheetName val="공내역"/>
      <sheetName val="원가data"/>
      <sheetName val="음료실행"/>
      <sheetName val="원가계산서(변경)"/>
      <sheetName val="적정심사"/>
      <sheetName val="견적서"/>
      <sheetName val="냉천부속동"/>
      <sheetName val="날개수량1.5"/>
      <sheetName val="SLA_x0002_"/>
      <sheetName val="주공 갑지"/>
      <sheetName val="D-623D"/>
      <sheetName val="BQ"/>
      <sheetName val="Front"/>
      <sheetName val="200"/>
      <sheetName val="MW-S"/>
      <sheetName val="MW-BM"/>
      <sheetName val="TB-내역서"/>
      <sheetName val="계획금액"/>
      <sheetName val="빙축열"/>
      <sheetName val="가시설"/>
      <sheetName val="본실행경비"/>
      <sheetName val="가로등설치"/>
      <sheetName val="수목데이타"/>
      <sheetName val="13.접속슬래브"/>
      <sheetName val="1"/>
      <sheetName val="5_모델링"/>
      <sheetName val="운반공"/>
      <sheetName val="설계변경원가계산총괄표"/>
      <sheetName val="전신환매도율"/>
      <sheetName val="금액결정"/>
      <sheetName val="기준액"/>
      <sheetName val="가시설공개요"/>
      <sheetName val="상세"/>
      <sheetName val="부대공Ⅱ"/>
      <sheetName val="공정표"/>
      <sheetName val="실행내역 "/>
      <sheetName val="업체별기성내역"/>
      <sheetName val="MSG 수량"/>
      <sheetName val="세목전체"/>
      <sheetName val="1련박스"/>
      <sheetName val="실행(ALT1)"/>
      <sheetName val="백암비스타내역"/>
      <sheetName val="RING WALL"/>
      <sheetName val="변화치수"/>
      <sheetName val="산근목록"/>
      <sheetName val="공정표첨부"/>
      <sheetName val="설명서 "/>
      <sheetName val="분뇨"/>
      <sheetName val="토사(PE "/>
      <sheetName val="DAN"/>
      <sheetName val="지구단위계획"/>
      <sheetName val="용집"/>
      <sheetName val="기계상쐄"/>
      <sheetName val="입력단가"/>
      <sheetName val="보도경계블럭"/>
      <sheetName val="2.가정단면"/>
      <sheetName val="000000"/>
      <sheetName val="공무2과"/>
      <sheetName val="산출집계"/>
      <sheetName val="1. 조명내역서(조명설치)"/>
      <sheetName val="2. 조명내역서(조명자재)"/>
      <sheetName val="일위대가집계표"/>
      <sheetName val="일위_파일"/>
      <sheetName val="SOR纘$헾"/>
      <sheetName val="자재목록"/>
      <sheetName val="단가목록"/>
      <sheetName val="장척총괄"/>
      <sheetName val="재료단가"/>
      <sheetName val="우수공,맨홀,집수정"/>
      <sheetName val="1ESC내역"/>
      <sheetName val="SELTDATA"/>
      <sheetName val="상계견적"/>
      <sheetName val="맨홀토공수량"/>
      <sheetName val="96정변2"/>
      <sheetName val="여과지동"/>
      <sheetName val="기초자료"/>
      <sheetName val="설계명세서-2"/>
      <sheetName val="암거단위"/>
      <sheetName val="횡 연장"/>
      <sheetName val="노임단가(2008.상)"/>
      <sheetName val="약품설비"/>
      <sheetName val="건설기계"/>
      <sheetName val="기초자재"/>
      <sheetName val="단중표"/>
      <sheetName val="수식변수"/>
      <sheetName val="시설이용권명세서"/>
      <sheetName val="주관사업"/>
      <sheetName val="Tenants"/>
      <sheetName val="공통부대비"/>
      <sheetName val="단자차입일별"/>
      <sheetName val="변동률산출"/>
      <sheetName val="I一般比"/>
      <sheetName val="계장_품셈표"/>
      <sheetName val="노임단가_(2)"/>
      <sheetName val="수량산출서"/>
      <sheetName val="아파트堀Ꮕ︀"/>
      <sheetName val="복선-직선"/>
      <sheetName val="점수계산1-2"/>
      <sheetName val="암거단위-1련"/>
      <sheetName val="다이꾸"/>
      <sheetName val="COMPRESSOR"/>
      <sheetName val="전기산출"/>
      <sheetName val="S-F4301"/>
      <sheetName val="activity"/>
      <sheetName val="SEISMIC"/>
      <sheetName val="Turki"/>
      <sheetName val="steel data sheet"/>
      <sheetName val="인월수표"/>
      <sheetName val="내역서-2"/>
      <sheetName val="cable-data"/>
      <sheetName val="C3"/>
      <sheetName val="평균터파기고(1-2,ASP)"/>
      <sheetName val="4.장비손료"/>
      <sheetName val="잡철물"/>
      <sheetName val="POOM_MOTO2"/>
      <sheetName val="골조시행"/>
      <sheetName val="대총괄"/>
      <sheetName val="업무량"/>
      <sheetName val="현장경비"/>
      <sheetName val="단면치수"/>
      <sheetName val="2001년계약내력출력분"/>
      <sheetName val="1차기성분내력"/>
      <sheetName val="FAB별"/>
      <sheetName val="현장관리비 산출내역"/>
      <sheetName val="교대(A1)"/>
      <sheetName val="노임단가(2008_x0000__x0000_畸"/>
      <sheetName val="2000양배"/>
      <sheetName val="제출내역 (2)"/>
      <sheetName val="전체내역"/>
      <sheetName val="5.지반반력계수"/>
      <sheetName val="와동25-3(변경)"/>
      <sheetName val="아파트"/>
      <sheetName val="투찰추정"/>
      <sheetName val="일반토공견적"/>
      <sheetName val="단가조사서 (2)"/>
      <sheetName val="MEXICO-C"/>
      <sheetName val="계측제어설비"/>
      <sheetName val="환율"/>
      <sheetName val="Macro(전선)"/>
      <sheetName val="guard(mac)_x0000__x0000__x0000__x0000__x0000__x0000__x0000__x0000__x0000_ _x0000_㣬ǚ_x0000__x0004__x0000__x0000__x0000__x0000__x0000__x0000_"/>
      <sheetName val="부하놬졣/_x0000_"/>
      <sheetName val="부하⢬⌴　"/>
      <sheetName val="갑지(추정)"/>
      <sheetName val="이중벽PE관치수표"/>
      <sheetName val="3.하중산정4.지耀⦓"/>
      <sheetName val="시설물기초"/>
      <sheetName val="수문일1"/>
      <sheetName val="pier-1"/>
      <sheetName val="관람데ԯ_x0000_"/>
      <sheetName val="관람데뀀轔"/>
      <sheetName val="SLAB&quot;1P"/>
      <sheetName val="SLAB&quot;1_x0000_"/>
      <sheetName val="공사일위대가"/>
      <sheetName val="변경집계표"/>
      <sheetName val="뚝토공"/>
      <sheetName val="포장복구집계"/>
      <sheetName val="과천MAIN"/>
      <sheetName val="자재단가비교표"/>
      <sheetName val="1안"/>
      <sheetName val="수압시_x0000__x0000__x0005_"/>
      <sheetName val="통합"/>
      <sheetName val="최적단면"/>
      <sheetName val="차선도색수량집계"/>
      <sheetName val="옹벽1"/>
      <sheetName val="접속도로1"/>
      <sheetName val="콘_재료분리(1)"/>
      <sheetName val="ɬ_x0000_栀㞠_x0000__x0000_Ā_x0000_윈월"/>
      <sheetName val="수안보-M쁂㞔 "/>
      <sheetName val="기성공제요청서"/>
      <sheetName val="단가산출서1"/>
      <sheetName val="식재총괄"/>
      <sheetName val="입력DATA"/>
      <sheetName val="신천3호용수로"/>
      <sheetName val="CC16-내역서"/>
      <sheetName val="내#일산설치"/>
      <sheetName val="내역(한신APT)"/>
      <sheetName val="진접"/>
      <sheetName val="카렌스센터계량기설치공사"/>
      <sheetName val="스케즐"/>
      <sheetName val="설계서을"/>
      <sheetName val="동해title"/>
      <sheetName val="인사자료총집계"/>
      <sheetName val="화재 탐지 설비"/>
      <sheetName val="gvl"/>
      <sheetName val="당초계약"/>
      <sheetName val="장비사양"/>
      <sheetName val="piping"/>
      <sheetName val="내역서 제출"/>
      <sheetName val="UBC(WIND)"/>
      <sheetName val="001"/>
      <sheetName val="SVF715"/>
      <sheetName val="하수관로 포장철거 및 복구 자재 집계표 "/>
      <sheetName val="실행내က"/>
      <sheetName val="할증 "/>
      <sheetName val="21301동"/>
      <sheetName val="일반전기"/>
      <sheetName val="SIL98"/>
      <sheetName val="단가대비"/>
      <sheetName val="금속및금속창호"/>
      <sheetName val="UNIT"/>
      <sheetName val="archi(본사)"/>
      <sheetName val="옥외등신설"/>
      <sheetName val="저케CV22신설"/>
      <sheetName val="저케CV38신설"/>
      <sheetName val="저케CV8신설"/>
      <sheetName val="접지3종"/>
      <sheetName val="기종별 합계"/>
      <sheetName val="예총"/>
      <sheetName val="원수조 거푸집"/>
      <sheetName val="원수조 기타"/>
      <sheetName val="bi"/>
      <sheetName val="파이프류"/>
      <sheetName val="CRUDE RE-bar"/>
      <sheetName val="crude.SLAB RE-bar"/>
      <sheetName val="덕전리"/>
      <sheetName val="빙장비사양"/>
      <sheetName val="참조M"/>
      <sheetName val="갱문및옹벽집계"/>
      <sheetName val="배수관산출"/>
      <sheetName val="제직재"/>
      <sheetName val="설직재-1"/>
      <sheetName val="제-노임"/>
      <sheetName val="집계"/>
      <sheetName val="신고분기설정참고"/>
      <sheetName val="거래처자료등록"/>
      <sheetName val="c_balju"/>
      <sheetName val="내역서(교량)전체"/>
      <sheetName val="내역(정지)"/>
      <sheetName val="평가내역"/>
      <sheetName val="Sensitivity"/>
      <sheetName val="장비경비"/>
      <sheetName val="보온자재단가표"/>
      <sheetName val="원가계산서(1공구)"/>
      <sheetName val="부대"/>
      <sheetName val="사  업  비  수  지  예  산  서"/>
      <sheetName val="사진첩"/>
      <sheetName val="입상내역"/>
      <sheetName val="1-최종안"/>
      <sheetName val="사업분석-분양가결정"/>
      <sheetName val="지진시"/>
      <sheetName val="횡배수관토공수량"/>
      <sheetName val="설계예산"/>
      <sheetName val="계산중"/>
      <sheetName val="슬래브1"/>
      <sheetName val="3.바닥판  "/>
      <sheetName val="교대시점"/>
      <sheetName val="3지구단위"/>
      <sheetName val="00상노임"/>
      <sheetName val="초"/>
      <sheetName val="다곡2교"/>
      <sheetName val="공사요율산출표"/>
      <sheetName val="1-1합"/>
      <sheetName val="1-1오"/>
      <sheetName val="1-1우"/>
      <sheetName val="ygd1-2"/>
      <sheetName val="ygr1-3"/>
      <sheetName val="ygr1-2"/>
      <sheetName val="ygr1-4"/>
      <sheetName val="도록겼계조서"/>
      <sheetName val="노임,재료비"/>
      <sheetName val="하천제원"/>
      <sheetName val="LEGEND"/>
      <sheetName val="사다리"/>
      <sheetName val="설계총괄표"/>
      <sheetName val="TANK견적대지"/>
      <sheetName val="45,46"/>
      <sheetName val="노임단가자료"/>
      <sheetName val="밸브설치"/>
      <sheetName val="4)유동표"/>
      <sheetName val="환경일위대가"/>
      <sheetName val="표지 (2)"/>
      <sheetName val="L형옹벽측구"/>
      <sheetName val="조내역"/>
      <sheetName val="물량집계"/>
      <sheetName val="Sheet3_(2)"/>
      <sheetName val="chart_update"/>
      <sheetName val="5_배수관로"/>
      <sheetName val="시중노임단가"/>
      <sheetName val="등록자료"/>
      <sheetName val="상부수량(1)"/>
      <sheetName val="1호토공"/>
      <sheetName val="MYUN(MAC)"/>
      <sheetName val="식재가격"/>
      <sheetName val="현장관리비"/>
      <sheetName val="산근1,2"/>
      <sheetName val="내역서(기계)"/>
      <sheetName val="상수도토공집계표"/>
      <sheetName val="교각(P1)수량"/>
      <sheetName val="대가수량"/>
      <sheetName val="Data&amp;Result"/>
      <sheetName val="시점부교대"/>
      <sheetName val="Baby일위대가"/>
      <sheetName val="3.바닥판설계"/>
      <sheetName val="구천"/>
      <sheetName val="흄관기초"/>
      <sheetName val="COST"/>
      <sheetName val="견적서-을지"/>
      <sheetName val="2@ BOX"/>
      <sheetName val="투입집계표"/>
      <sheetName val="이형관재료표(A-L)"/>
      <sheetName val="장비단가(010427)"/>
      <sheetName val="9811"/>
      <sheetName val="BEND LOSS"/>
      <sheetName val="지장물닑⿬_x0005_"/>
      <sheetName val="MBR9"/>
      <sheetName val="각형맨홀"/>
      <sheetName val="SULKEA"/>
      <sheetName val="토공A"/>
      <sheetName val="11"/>
      <sheetName val="전체"/>
      <sheetName val="토공총괄표"/>
      <sheetName val="보도단위수량"/>
      <sheetName val="날개벽수량표"/>
      <sheetName val="단위수땭〒_x0005_"/>
      <sheetName val="1차 내역서"/>
      <sheetName val="철집"/>
      <sheetName val="당초내역서"/>
      <sheetName val="첨부1"/>
      <sheetName val="내역서 "/>
      <sheetName val="산출근거(가설도로__x0007__x0000_Ԁ_x0000_怀鍶"/>
      <sheetName val="부경대총괄내역서"/>
      <sheetName val="2000노임기준"/>
      <sheetName val="식재일위대가"/>
      <sheetName val="노임자재단가"/>
      <sheetName val="부대공자재집계표"/>
      <sheetName val="단가산출목록표"/>
      <sheetName val="1호철근량"/>
      <sheetName val="06 일위대가목록"/>
      <sheetName val="토적계산"/>
      <sheetName val="중기"/>
      <sheetName val="종배수관면벽구"/>
      <sheetName val="광산내역"/>
      <sheetName val="특수기호강도거푸집"/>
      <sheetName val="기계공사"/>
      <sheetName val="시행후면적"/>
      <sheetName val="COA-17"/>
      <sheetName val="C-18"/>
      <sheetName val="4.2유효폭의 계산"/>
      <sheetName val="소방"/>
      <sheetName val="총괄설계내역서"/>
      <sheetName val="임금단가"/>
      <sheetName val="제경비"/>
      <sheetName val="총집계표"/>
      <sheetName val="일위합"/>
      <sheetName val="중기사"/>
      <sheetName val="기계경"/>
      <sheetName val="노임단"/>
      <sheetName val="장비단"/>
      <sheetName val="자재단"/>
      <sheetName val="기계합"/>
      <sheetName val="상 부"/>
      <sheetName val="기둥(하중)"/>
      <sheetName val="대3류 "/>
      <sheetName val="직영(직영)"/>
      <sheetName val="전기공사"/>
      <sheetName val="정화조"/>
      <sheetName val="토공(완충)"/>
      <sheetName val="A4"/>
      <sheetName val="Control"/>
      <sheetName val="수수료율표"/>
      <sheetName val="본공사"/>
      <sheetName val="J直材4"/>
      <sheetName val="5부대시설물공간지"/>
      <sheetName val="1집계표"/>
      <sheetName val="2우수배제공"/>
      <sheetName val="관로토공집계"/>
      <sheetName val="우수관터파기산출"/>
      <sheetName val="우수관로조서"/>
      <sheetName val="원형맨홀재료집계"/>
      <sheetName val="원형맨홀산출근거"/>
      <sheetName val="원형맨홀평균높이및유출입"/>
      <sheetName val="L형측구재료집계 "/>
      <sheetName val="L형측구산출근거"/>
      <sheetName val="L형측구조서"/>
      <sheetName val="연결관토공"/>
      <sheetName val="우수받이조서"/>
      <sheetName val="집수정재료집계"/>
      <sheetName val="집수정산출근거"/>
      <sheetName val="콘크리트측구산출근거"/>
      <sheetName val="집수정조서"/>
      <sheetName val="3포장공"/>
      <sheetName val="내역서적용"/>
      <sheetName val="주요자재집계"/>
      <sheetName val="총괄수량"/>
      <sheetName val="4구조물깨기및헐기"/>
      <sheetName val="보도헐기"/>
      <sheetName val="여과기"/>
      <sheetName val="자동여과기중량"/>
      <sheetName val="관리사무소"/>
      <sheetName val="연장및면적(좌측)"/>
      <sheetName val="물푸기집계"/>
      <sheetName val="관로구간산출(H)"/>
      <sheetName val="물푸기산근"/>
      <sheetName val="화산경계"/>
      <sheetName val="발주설계서(당초)"/>
      <sheetName val="단 box"/>
      <sheetName val="분석투자 내역(광명)"/>
      <sheetName val="8-2.수량산출서_중형"/>
      <sheetName val="FAB_I"/>
      <sheetName val="80이상"/>
      <sheetName val="공사내역"/>
      <sheetName val="당초"/>
      <sheetName val="표층포설및다짐"/>
      <sheetName val="新철폐복2"/>
      <sheetName val="新철폐복3"/>
      <sheetName val="TIE-IN"/>
      <sheetName val="포장공제집계"/>
      <sheetName val="3.하중"/>
      <sheetName val="총공사비집계표"/>
      <sheetName val="도장수량(하1)"/>
      <sheetName val="주요설비계산"/>
      <sheetName val="범례표"/>
      <sheetName val="교각별수량"/>
      <sheetName val="9902"/>
      <sheetName val="고재중량"/>
      <sheetName val="에너지요금"/>
      <sheetName val="1_토총2"/>
      <sheetName val="2_관로집2"/>
      <sheetName val="3_구조물집계2"/>
      <sheetName val="4_포장공2"/>
      <sheetName val="5_부대공2"/>
      <sheetName val="6_주요자재대2"/>
      <sheetName val="7_폐기물2"/>
      <sheetName val="인구"/>
      <sheetName val="환경평가"/>
      <sheetName val="토적기초자료"/>
      <sheetName val="횡배수관설치현황"/>
      <sheetName val="해외(원화)"/>
      <sheetName val="토사(PE_x0009_"/>
      <sheetName val="A 견적"/>
      <sheetName val="총괄표 "/>
      <sheetName val="1.재료집계"/>
      <sheetName val="재료집계표(1)"/>
      <sheetName val="2.토공"/>
      <sheetName val="토공수량집계표"/>
      <sheetName val="토적집계표"/>
      <sheetName val="A-LINE"/>
      <sheetName val="B-LINE"/>
      <sheetName val="C-LINE"/>
      <sheetName val="D-LINE"/>
      <sheetName val="E-LINE"/>
      <sheetName val="처리장토공"/>
      <sheetName val="맨홀깨기수량산출"/>
      <sheetName val="PE정화조철거수량산출"/>
      <sheetName val="3.오수관로공"/>
      <sheetName val="관로공재료집계"/>
      <sheetName val="하수관로수량산출"/>
      <sheetName val="하수관연장조서"/>
      <sheetName val="가정하수관수량산출"/>
      <sheetName val="터파기표준토공(비포장)"/>
      <sheetName val="터파기표준토공(콘크리트)"/>
      <sheetName val="터파기표준토공(ASP)"/>
      <sheetName val="터파기표준토공(비포장) (2)"/>
      <sheetName val="터파기표준토공(콘크리트) (2)"/>
      <sheetName val="소행맨홀토공단위수량"/>
      <sheetName val="가정하수관조서"/>
      <sheetName val="가정하수관토공조서"/>
      <sheetName val="가정하수관토공조서 (2)"/>
      <sheetName val="4.구조물공"/>
      <sheetName val="구조물공재료집계표"/>
      <sheetName val="구조물공수량집계표"/>
      <sheetName val="1)옹벽수량산출(H=2.5)"/>
      <sheetName val="옹벽단위수량(2.5)"/>
      <sheetName val="옹벽설치조서"/>
      <sheetName val="맨홀토공수량산출"/>
      <sheetName val="1호맨홀(비포장)"/>
      <sheetName val="1호맨홀(비포장,변경)"/>
      <sheetName val="1호맨홀(콘크리트)"/>
      <sheetName val="1호맨홀(콘크리트,변경)"/>
      <sheetName val="1호맨홀(아스콘덧씌우기)"/>
      <sheetName val="1호맨홀(아스콘덧씌우기,변경)"/>
      <sheetName val="관보호콘크리트수량산출"/>
      <sheetName val="환기구수량산출"/>
      <sheetName val="담장수량산출"/>
      <sheetName val="5.포장공"/>
      <sheetName val="포장공재료집계표"/>
      <sheetName val="ASP포장수량산출"/>
      <sheetName val="콘크리트포장수량산출"/>
      <sheetName val="포장복구면적"/>
      <sheetName val="콘크리트포장"/>
      <sheetName val="6.부대공"/>
      <sheetName val="7.L형옹벽식측구및기타"/>
      <sheetName val="측구집계표"/>
      <sheetName val="측구토공"/>
      <sheetName val="L형측구"/>
      <sheetName val="U형플륨관"/>
      <sheetName val="우수수량산출"/>
      <sheetName val="다이크"/>
      <sheetName val="흙막이"/>
      <sheetName val="맨홀방수"/>
      <sheetName val="견적사양비교표"/>
      <sheetName val="대림경상68억"/>
      <sheetName val="토 적 표"/>
      <sheetName val="1_설계조건"/>
      <sheetName val="5_소재"/>
      <sheetName val="3_2_3차처리시설"/>
      <sheetName val="PVC접합개소__x0005__x0000__x0000_"/>
      <sheetName val="PVC접합개소_懸_x0013_颙〒"/>
      <sheetName val="PVC접합개소_颙〒_x0005__x0000_"/>
      <sheetName val="직영2"/>
      <sheetName val="계약요청"/>
      <sheetName val="2-1. 경관조명 내역총괄표"/>
      <sheetName val="주빔의 설계"/>
      <sheetName val="장비"/>
      <sheetName val="000 단가"/>
      <sheetName val="건축집계"/>
      <sheetName val="EQ"/>
      <sheetName val="연결관연장산출"/>
      <sheetName val="예정(3)"/>
      <sheetName val="기술자료 (광화문)"/>
      <sheetName val="기초자료입橂"/>
      <sheetName val="[고양관재.XLS]부하놬졣/_x0000_"/>
      <sheetName val="목재동바리"/>
      <sheetName val="산출근거(가설도로_유_x0010__x0000_ఀ"/>
      <sheetName val="발주내역서"/>
      <sheetName val="교대(A塀/墌/多"/>
      <sheetName val="중기기초자료"/>
      <sheetName val="표  지"/>
      <sheetName val="단가및재료_x0000_"/>
      <sheetName val="IW-LIST"/>
      <sheetName val="단락전류-A"/>
      <sheetName val="공사설계"/>
      <sheetName val="맨홀"/>
      <sheetName val="양촌면도평리"/>
      <sheetName val="마장"/>
      <sheetName val="시멘트,모래,자갈 및 골재산출표1"/>
      <sheetName val="2선재"/>
      <sheetName val="작성방법"/>
      <sheetName val="시멘트,모래집계"/>
      <sheetName val="단가산출1"/>
      <sheetName val="오정환"/>
      <sheetName val="백호׉_x0000_缀"/>
      <sheetName val="일위대가︀ᇕ԰"/>
      <sheetName val="일위대가ﻎᇕ԰"/>
      <sheetName val="일위대가Ⴐ"/>
      <sheetName val="교대(A_x0010_"/>
      <sheetName val="일위대가Ⴐ_x0000_倀椨"/>
      <sheetName val="BSD (2)"/>
      <sheetName val="접속슬래브"/>
      <sheetName val="공통비"/>
      <sheetName val="기집"/>
      <sheetName val="저"/>
      <sheetName val="노임이"/>
      <sheetName val="●수량(침구보관창고-21평)"/>
      <sheetName val="단가조사-1"/>
      <sheetName val="단가조사-2"/>
      <sheetName val="보정계수산정(1)"/>
      <sheetName val="보정계수산정(2)"/>
      <sheetName val="보정계수산정(3)"/>
      <sheetName val="PARAMETER"/>
      <sheetName val="NOMUBI"/>
      <sheetName val="sw1"/>
      <sheetName val="본사업"/>
      <sheetName val="1월요청,실사(운용통보기준)"/>
      <sheetName val="총재료집계(보)"/>
      <sheetName val="(포장)BOQ-실적공사"/>
      <sheetName val="3.하중계산"/>
      <sheetName val="경유"/>
      <sheetName val="휘발유"/>
      <sheetName val="철거현황"/>
      <sheetName val="기초일위"/>
      <sheetName val="방호벽"/>
      <sheetName val="낙석방지책"/>
      <sheetName val="3CHBDC"/>
      <sheetName val="0226"/>
      <sheetName val="제수"/>
      <sheetName val="106C0300"/>
      <sheetName val="일위대가모듈"/>
      <sheetName val="수량산출A"/>
      <sheetName val="2000.11월설계내역"/>
      <sheetName val="5지구단위"/>
      <sheetName val="산출근거(가설_x0005__x0000__x0000__x0000__x0000_园"/>
      <sheetName val="규준틀"/>
      <sheetName val="공사원가계산"/>
      <sheetName val="6᭗"/>
      <sheetName val="L형측구단위수량"/>
      <sheetName val="L형측구연장조서"/>
      <sheetName val="도로경계블럭단위수량"/>
      <sheetName val="도로경계블럭단위토공"/>
      <sheetName val="TNHCHINH"/>
      <sheetName val="개거(철근,콘크리트)"/>
      <sheetName val="일반수량집계표"/>
      <sheetName val="가로등기초"/>
      <sheetName val="H PILE수량"/>
      <sheetName val="링크해지용"/>
      <sheetName val="4.2.1 마루높이 검토"/>
      <sheetName val="입출재고현황 (2)"/>
      <sheetName val="설정"/>
      <sheetName val="보강토옹벽"/>
      <sheetName val="1호수량집계"/>
      <sheetName val="1호산출근거"/>
      <sheetName val="1호그리드"/>
      <sheetName val="2호수량집계"/>
      <sheetName val="2호산출근거"/>
      <sheetName val="2호그리드"/>
      <sheetName val="3호수량집계"/>
      <sheetName val="3호산출근거"/>
      <sheetName val="3호그리드"/>
      <sheetName val="그리드"/>
      <sheetName val="Strip"/>
      <sheetName val="기계설비-물가변동"/>
      <sheetName val="FJ단가"/>
      <sheetName val="7.지층별제원"/>
      <sheetName val="매매"/>
      <sheetName val="보차도경계석수량"/>
      <sheetName val="A-8 PD(도로중앙)"/>
      <sheetName val="임시정보시트"/>
      <sheetName val="기술부 VENDOR LIST"/>
      <sheetName val="단가 "/>
      <sheetName val="횡배위치"/>
      <sheetName val="도대하도변경최종정산조경"/>
      <sheetName val="[고양관재.XLS][고양관재.XLS]부하놬졣/_x0000_"/>
      <sheetName val="교대(A_x0005__x0000__x0000__x0000_"/>
      <sheetName val="교대(A닑"/>
      <sheetName val="[고양관재.XLS]교대(A塀/墌/多"/>
      <sheetName val="도로횡단-D300"/>
      <sheetName val="공종단가"/>
      <sheetName val="TH VL, NC, DDHT Thanhphuoc"/>
      <sheetName val="guard(mac)_x0000__x0000__x0000__x0000__x0000__x0000__x0000__x0000__x0000__x0009__x0000_㣬ǚ_x0000__x0004__x0000__x0000__x0000__x0000__x0000__x0000_"/>
      <sheetName val="공양식"/>
      <sheetName val="࠶IĂ"/>
      <sheetName val="cpm챠트"/>
      <sheetName val="대공종"/>
      <sheetName val="견적시담(송포2공구)"/>
      <sheetName val="물량표"/>
      <sheetName val="STORAGE"/>
      <sheetName val="입력자료"/>
      <sheetName val="1단계"/>
      <sheetName val="부대공수량산출"/>
      <sheetName val="4.말뚝설계"/>
      <sheetName val="노임단가(2008"/>
      <sheetName val="copy"/>
      <sheetName val="가스"/>
      <sheetName val="광주운남을"/>
      <sheetName val="PAD TR보호대기초"/>
      <sheetName val="giathanh1"/>
      <sheetName val="EJ"/>
      <sheetName val="현장"/>
      <sheetName val="원가&amp;하도급원가"/>
      <sheetName val="횡배수관"/>
      <sheetName val="형식 - 1-2-3"/>
      <sheetName val="교량전기"/>
      <sheetName val="TYPE-B 평균H"/>
      <sheetName val="D-3109"/>
      <sheetName val="노원열병합  건축공사기성내역서"/>
      <sheetName val="하수BOX이설"/>
      <sheetName val="설비동-불인산저장欀"/>
      <sheetName val="총수량집계표"/>
      <sheetName val="설비동-불인산저장焀"/>
      <sheetName val="참조 (2)"/>
      <sheetName val="도로구조공사비"/>
      <sheetName val="3도로"/>
      <sheetName val="3차공사비요약"/>
      <sheetName val="옹벽기초자료"/>
      <sheetName val="현황산출서"/>
      <sheetName val="도수로현황"/>
      <sheetName val="CAT_5"/>
      <sheetName val="인부신상자료"/>
      <sheetName val="공문"/>
      <sheetName val="국민연금표"/>
      <sheetName val="기계내역서"/>
      <sheetName val="조명율"/>
      <sheetName val="공기"/>
      <sheetName val="관일"/>
      <sheetName val="원내역"/>
      <sheetName val="내역서2안"/>
      <sheetName val="차선도색현황"/>
      <sheetName val="간접비"/>
      <sheetName val="전체토공집계표"/>
      <sheetName val="관로토공집계표"/>
      <sheetName val="구조물토공집계표"/>
      <sheetName val="시점부맨홀토공"/>
      <sheetName val="종점부맨홀토공"/>
      <sheetName val="유입량"/>
      <sheetName val="5CHBDC"/>
      <sheetName val="Price List"/>
      <sheetName val="일반수H"/>
      <sheetName val="단가및재__x0000_"/>
      <sheetName val="역T형단위수량"/>
      <sheetName val="간접"/>
      <sheetName val="보차도경계석집계恜Ⅎᘀ霏"/>
      <sheetName val="용산1(해보)"/>
      <sheetName val="토공수량산출"/>
      <sheetName val="토적계산서"/>
      <sheetName val="제수변수량"/>
      <sheetName val="공기변수량"/>
      <sheetName val="일위대가(목록)"/>
      <sheetName val="산근(목록)"/>
      <sheetName val="이형관중량"/>
      <sheetName val="적용노임"/>
      <sheetName val="일반자재"/>
      <sheetName val="간접1"/>
      <sheetName val="CAB_OD"/>
      <sheetName val="호남2"/>
      <sheetName val="수량명세서"/>
      <sheetName val="철거폐쇄현황"/>
      <sheetName val="입력자료(노무비)"/>
      <sheetName val="목교수량집계"/>
      <sheetName val="관로표지못수집"/>
      <sheetName val="관로표지못"/>
      <sheetName val="포장구간곡관부산근"/>
      <sheetName val="일위대가(교통성검토)"/>
      <sheetName val="일위총괄"/>
      <sheetName val="일대가(도시계획시설결정)"/>
      <sheetName val="보정율산정근거"/>
      <sheetName val="환경성 산출근거"/>
      <sheetName val="일위대가(사전환경성)"/>
      <sheetName val="요율적용(건설)"/>
      <sheetName val="재해성 산출근거"/>
      <sheetName val="일위대가(재해성검토)"/>
      <sheetName val="적성평가 산출근거"/>
      <sheetName val="일위대가(토지적성평가)"/>
      <sheetName val="안정성검토"/>
      <sheetName val="이형관"/>
      <sheetName val="안전보건교육"/>
      <sheetName val="구조물공집계"/>
      <sheetName val="타기관"/>
      <sheetName val="고가수조"/>
      <sheetName val="연습"/>
      <sheetName val="공구원가계산"/>
      <sheetName val="등급 별 단가표"/>
      <sheetName val="동원인원"/>
      <sheetName val="미결사항"/>
      <sheetName val="교대(A賠ͅ峕ħ㉈"/>
      <sheetName val="교대(A賠ͅ峕ħ⬘"/>
      <sheetName val="집수정"/>
      <sheetName val="교대(A헾⾅_x0005__x0000_"/>
      <sheetName val="교대(A苘.茜.헾"/>
      <sheetName val="교대(A興_x0017_艌_x0017_헾"/>
      <sheetName val="교대(A㏨+䃠ત汿"/>
      <sheetName val="교대(A汿せ_x0000__x0000_净"/>
      <sheetName val="경비비목코드"/>
      <sheetName val="내역금액적용"/>
      <sheetName val="노무비비목코드"/>
      <sheetName val="비목코드"/>
      <sheetName val="costing_CV"/>
      <sheetName val="costing_ESDV"/>
      <sheetName val="costing_FE"/>
      <sheetName val="costing_Misc"/>
      <sheetName val="costing_MOV"/>
      <sheetName val="costing_Press"/>
      <sheetName val="구분자"/>
      <sheetName val="수량3"/>
      <sheetName val="NAI"/>
      <sheetName val="내역표지"/>
      <sheetName val="원가계산서 "/>
      <sheetName val="[고양관재.XLS][고양관재.XLS]교대(A塀/墌/多"/>
      <sheetName val="노임단가(인쇄제외)"/>
      <sheetName val="환율및유가"/>
      <sheetName val="인제내역"/>
      <sheetName val="일반수량총괄집계"/>
      <sheetName val="날개벽(좌,우=45도,75도)"/>
      <sheetName val="단가산출서(기계)"/>
      <sheetName val="하남내역"/>
      <sheetName val="TARGET"/>
      <sheetName val="총원가.24"/>
      <sheetName val="WIND"/>
      <sheetName val="BCPAB"/>
      <sheetName val="CALCULATION"/>
      <sheetName val="간접재료비산출표-27-30"/>
      <sheetName val="청하배수"/>
      <sheetName val="A"/>
      <sheetName val="A(Rev.3)"/>
      <sheetName val="부재력정리"/>
      <sheetName val="1.2 Staff Schedule"/>
      <sheetName val="96.12"/>
      <sheetName val="TYPE별집계"/>
      <sheetName val="예산M11A"/>
      <sheetName val="용산3(영광)"/>
      <sheetName val="Ⅴ-2.공종별내역"/>
      <sheetName val="추천서"/>
      <sheetName val="조도계산"/>
      <sheetName val="문학간접"/>
      <sheetName val="실행(1)"/>
      <sheetName val="산수배수"/>
      <sheetName val="역T형(H=6.0)柖_x0000__x0000_"/>
      <sheetName val="factor"/>
      <sheetName val="3.하중산정4.相_x0017_眼"/>
      <sheetName val="3.하중산정4.瞨7矬"/>
      <sheetName val="3.하중산정4.艨_x001f_헾"/>
      <sheetName val="3.하중산정4.稈(穌"/>
      <sheetName val="3.하중산정4._x0005__x0000_"/>
      <sheetName val="3.하중산정4.痘_x0018_瘜"/>
      <sheetName val="3.하중산정4.臘&quot;헾"/>
      <sheetName val="3.하중산정4.舘5艜"/>
      <sheetName val="3.하중산정4.茈3헾"/>
      <sheetName val="3.하중산정4.莨7菬"/>
      <sheetName val="3.하중산정4.헾⿸_x0005_"/>
      <sheetName val="3.하중산정4.苨$茬"/>
      <sheetName val="BOQ(전체)"/>
      <sheetName val="기둥(원退⹺"/>
      <sheetName val="직관 수량산출"/>
      <sheetName val="1호맨홀자연토공"/>
      <sheetName val="수량-양식"/>
      <sheetName val="IMPEADENCE MAP 취수장"/>
      <sheetName val="1단계총괄내역서"/>
      <sheetName val="맨홀_토공"/>
      <sheetName val="5. 단면설계"/>
      <sheetName val="PIPE내역(FCN)"/>
      <sheetName val="산근1(인건비)"/>
      <sheetName val="가로등 조도계산"/>
      <sheetName val="기자재대비표"/>
      <sheetName val="시행예산"/>
      <sheetName val="지구단위계획수립(공사수행)"/>
      <sheetName val="내촌육교방음벽수량집계표"/>
      <sheetName val="일집"/>
      <sheetName val="General Data"/>
      <sheetName val="U형측구"/>
      <sheetName val="50"/>
      <sheetName val="예가표"/>
      <sheetName val="30신설일위대가"/>
      <sheetName val="30집계표"/>
      <sheetName val="TOTAL3"/>
      <sheetName val="2차"/>
      <sheetName val="제원.설계조건"/>
      <sheetName val="rate"/>
      <sheetName val="기존구조물철거집계계표"/>
      <sheetName val="원계약서"/>
      <sheetName val="표준차도부연장집계-ASP"/>
      <sheetName val="보도포장연장조서-표준차도부"/>
      <sheetName val="표준차도부연장조서-ASP"/>
      <sheetName val="차수"/>
      <sheetName val="토공1"/>
      <sheetName val="토공2"/>
      <sheetName val="구조물토공1"/>
      <sheetName val="토공3"/>
      <sheetName val="6.7.8.우물통"/>
      <sheetName val="역T형(H=6.0)_x0005__x0000__x0000_"/>
      <sheetName val="점검총괄"/>
      <sheetName val="BATCH"/>
      <sheetName val="기준"/>
      <sheetName val="NOV"/>
      <sheetName val="CONTROL-100"/>
      <sheetName val="hori. vessel(E-895)"/>
      <sheetName val="물량집계(전기)"/>
      <sheetName val="물량집계(계장)"/>
      <sheetName val="bdown"/>
      <sheetName val="Resource"/>
      <sheetName val="Break Down"/>
      <sheetName val="RFP002"/>
      <sheetName val="HOT 공제분"/>
      <sheetName val="wagerate"/>
      <sheetName val="TTL"/>
      <sheetName val="Base_Data"/>
      <sheetName val="BM"/>
      <sheetName val="OCT.FDN"/>
      <sheetName val="hori. vessel"/>
      <sheetName val="cable"/>
      <sheetName val="D-3503"/>
      <sheetName val="2.설계제원"/>
      <sheetName val="공사비 내역 (가)"/>
      <sheetName val="sheet"/>
      <sheetName val="소업1교"/>
      <sheetName val="자재운반단가일람표"/>
      <sheetName val="수지"/>
      <sheetName val="편입조서"/>
      <sheetName val="시멘트"/>
      <sheetName val="Assumptions"/>
      <sheetName val="TRE TABLE"/>
      <sheetName val="hp5월가격"/>
      <sheetName val="Template"/>
      <sheetName val="Initial Input Variable"/>
      <sheetName val="지장물"/>
      <sheetName val="명세표"/>
      <sheetName val="401"/>
      <sheetName val="평균높이"/>
      <sheetName val="Sheet3 (2_x0000_"/>
      <sheetName val="몰탈재료산출"/>
      <sheetName val="DESIGN(77C-102A)-2"/>
      <sheetName val="DESIGN CRETERIA"/>
      <sheetName val="계산서"/>
      <sheetName val="DESIGN_CRETERIA"/>
      <sheetName val="일위대가_"/>
      <sheetName val="8_PILE__(돌출)"/>
      <sheetName val="Cost_bd-&quot;A&quot;"/>
      <sheetName val="중기조종사_단위단가"/>
      <sheetName val="아파트_내역"/>
      <sheetName val="6-1__관개량조서"/>
      <sheetName val="Q&amp;pl-V"/>
      <sheetName val="공주-교대(A1)"/>
      <sheetName val="1SPAN"/>
      <sheetName val="포장수량집계"/>
      <sheetName val="중기솔뇨"/>
      <sheetName val="역T형옹벽(3.0)"/>
      <sheetName val="Macro3"/>
      <sheetName val="고부제"/>
      <sheetName val="삼기제"/>
      <sheetName val="원평천상류2차"/>
      <sheetName val="일반하천실시설계용역"/>
      <sheetName val="조촌제"/>
      <sheetName val="변경총괄지(1)"/>
      <sheetName val="교통대책내역"/>
      <sheetName val="BREAKDOWN(철거설치)"/>
      <sheetName val="월별수입"/>
      <sheetName val="표지1"/>
      <sheetName val="자재산출"/>
      <sheetName val="자재산출1"/>
      <sheetName val="수량집계표"/>
      <sheetName val="관매달기산출근거"/>
      <sheetName val="BOX횡단수량집계"/>
      <sheetName val="BOX횡단수량산출근거"/>
      <sheetName val="가설건물산출근거"/>
      <sheetName val="물푸기수량집계표"/>
      <sheetName val="물푸기량(관로A)"/>
      <sheetName val="굴착고(A)"/>
      <sheetName val="물푸기량 (관로OA)"/>
      <sheetName val="굴착고(OA)"/>
      <sheetName val="방지턱수량집계"/>
      <sheetName val="방지턱"/>
      <sheetName val="차선도색-1"/>
      <sheetName val="차선도색-2"/>
      <sheetName val="차선도색-3"/>
      <sheetName val="차선도색수량"/>
      <sheetName val="U형측구수로관"/>
      <sheetName val="U형측구수로관산출근거"/>
      <sheetName val="L형측구깨기및복구"/>
      <sheetName val="L형측구깨기 및 복구산출근거"/>
      <sheetName val="가물막이"/>
      <sheetName val="POL6차-PIPING"/>
      <sheetName val="11-2.아파트내역"/>
      <sheetName val="실행내֮"/>
      <sheetName val="기계상쨏"/>
      <sheetName val="실행내쨄"/>
      <sheetName val="물가대က_x0000_"/>
      <sheetName val="실행내ԍ"/>
      <sheetName val="실행내ԁ"/>
      <sheetName val="실행내ԃ"/>
      <sheetName val="실행내Ⴎ"/>
      <sheetName val="실행내ᬁ"/>
      <sheetName val="기계상ԁ"/>
      <sheetName val="실행내ԉ"/>
      <sheetName val="실행내頀"/>
      <sheetName val="실행내栯"/>
      <sheetName val="실행내⠯"/>
      <sheetName val="기계상 "/>
      <sheetName val="기계상砯"/>
      <sheetName val="실행내耯"/>
      <sheetName val="기계상ԃ"/>
      <sheetName val="기계상ԇ"/>
      <sheetName val="실행내Ԋ"/>
      <sheetName val="기계상က"/>
      <sheetName val="물가대Ԉ浭"/>
      <sheetName val="물가대ԍ浭"/>
      <sheetName val="물가대蠯ï"/>
      <sheetName val="물가대ԇ띭"/>
      <sheetName val="물가대Ԅ띭"/>
      <sheetName val="물가대怀㘴"/>
      <sheetName val="물가대Ԃ腭"/>
      <sheetName val="물가대Ԃ띭"/>
      <sheetName val="물가대ԋ띭"/>
      <sheetName val="실행내ԅ"/>
      <sheetName val="광양 3注/颙⿩_x0005_"/>
      <sheetName val="물가대_x0000__x0000_"/>
      <sheetName val="실행내_x0000_"/>
      <sheetName val="실행내砯"/>
      <sheetName val="물가대逯"/>
      <sheetName val="물가대ԅ鵭"/>
      <sheetName val="물가대Ԇ鵭"/>
      <sheetName val="물가대怀䨴"/>
      <sheetName val="물가대Ԃ뉭"/>
      <sheetName val="실행내ᬂ"/>
      <sheetName val="기자재단가조사서"/>
      <sheetName val="신규노무비"/>
      <sheetName val="사급자재"/>
      <sheetName val="최민영집계25"/>
      <sheetName val="Items Listings"/>
      <sheetName val="SITE-E"/>
      <sheetName val="_고양관재.XLSŝ보차도경계석집계표(종)"/>
      <sheetName val="견적내역서"/>
      <sheetName val="품셈총괄표"/>
      <sheetName val="본사공가현황"/>
      <sheetName val="상호 및 계좌정보 정리건"/>
      <sheetName val="노무비(DB)"/>
      <sheetName val="산출및내역"/>
      <sheetName val="투찰금액"/>
      <sheetName val="재료"/>
      <sheetName val="재료집계"/>
      <sheetName val="LOAD-46"/>
      <sheetName val="구간산출"/>
      <sheetName val="Preli"/>
      <sheetName val="Project Management"/>
      <sheetName val="내역서(기성청구)"/>
      <sheetName val="보차_x0002__x0000_рY_x0000__x0000__x0001_"/>
      <sheetName val="PRESS공사(을)"/>
      <sheetName val="anchor"/>
      <sheetName val="복공및주형(수직)"/>
      <sheetName val="교량공"/>
      <sheetName val="가로등"/>
      <sheetName val="기성청구서"/>
      <sheetName val="기성고조서"/>
      <sheetName val="기성청구서-2"/>
      <sheetName val="통장사본"/>
      <sheetName val="직접비"/>
      <sheetName val="가압장(토목)"/>
      <sheetName val="물집"/>
      <sheetName val="공사비집계"/>
      <sheetName val="b_ba㰀숦뀂"/>
      <sheetName val="b_baꜹ저"/>
      <sheetName val="BOJUNGGM"/>
      <sheetName val="24.보증금"/>
      <sheetName val="삼태곡(B)함개소별수량"/>
      <sheetName val="BOX 본체"/>
      <sheetName val="K1CSP-00"/>
      <sheetName val="계획시간"/>
      <sheetName val="가. 노임단가"/>
      <sheetName val="정공공사"/>
      <sheetName val="시멘트 및 골재량산출"/>
      <sheetName val="6PILE  _x0000__x0000_Ԁ_x0000_"/>
      <sheetName val="슬래브일반"/>
      <sheetName val="절대건들지마시오"/>
      <sheetName val="기성내역서표지"/>
      <sheetName val="횡배수관집현황(2공구)"/>
      <sheetName val="0.단가"/>
      <sheetName val="변경원가서갑"/>
      <sheetName val="전기내역1"/>
      <sheetName val="관구보호몰탈"/>
      <sheetName val="대상공사(조달청)"/>
      <sheetName val="자료(통합)"/>
      <sheetName val="단면제원"/>
      <sheetName val="3.설계예산내역서(예산서)"/>
      <sheetName val="2.예정공정표"/>
      <sheetName val="1.2.1 마루높이결정"/>
      <sheetName val="9509"/>
      <sheetName val="유치원내역"/>
      <sheetName val="견적조건"/>
      <sheetName val="재집"/>
      <sheetName val="조달청적격심사"/>
      <sheetName val="금전출납"/>
      <sheetName val="직영명부"/>
      <sheetName val="편입용지조서"/>
      <sheetName val="포장수량"/>
      <sheetName val="손익분기점 데이터"/>
      <sheetName val="EKOG10건축"/>
      <sheetName val="포장공자재집계표"/>
      <sheetName val="공기압축기실"/>
      <sheetName val="간접비계산"/>
      <sheetName val="TG9504"/>
      <sheetName val="토목勘_x0010_"/>
      <sheetName val="예산M12A"/>
      <sheetName val="가설공사"/>
      <sheetName val="내역아"/>
      <sheetName val="울타리"/>
      <sheetName val="esc"/>
      <sheetName val="인원01"/>
      <sheetName val="설계변경총괄표(계산식)"/>
      <sheetName val="포_x0000__x0000_"/>
      <sheetName val="수로집계"/>
      <sheetName val="참조-(1)"/>
      <sheetName val="과업별 상세(계산 1)"/>
      <sheetName val="일위대가표 (2)"/>
      <sheetName val="고양관재.XLS"/>
      <sheetName val="대가표(품셈)"/>
      <sheetName val="용수개거 내역수량집계표"/>
      <sheetName val="2.재료비"/>
      <sheetName val="12.보오링"/>
      <sheetName val="18.공내수압탄성자연"/>
      <sheetName val="수자재단위邰"/>
      <sheetName val="배수설비"/>
      <sheetName val="&lt;목록&gt;"/>
      <sheetName val="일위대가ვ_x0000_䀀衼"/>
      <sheetName val="방음벽기_x0000_"/>
      <sheetName val="전차선로_물량砀"/>
      <sheetName val="INPUTDATA"/>
      <sheetName val="인수공규격"/>
      <sheetName val="좌측"/>
      <sheetName val="일위대가집계"/>
      <sheetName val="2-2직관자재산출서-A-LINE"/>
      <sheetName val="관급자재단가내역"/>
      <sheetName val="확정실적"/>
      <sheetName val="보할공정"/>
      <sheetName val="일위대가(1)"/>
      <sheetName val="소방일위 "/>
      <sheetName val="2.단면가정"/>
      <sheetName val="3"/>
      <sheetName val="단가설계"/>
      <sheetName val="노임단가(`11.1.1~)"/>
      <sheetName val="암거날개벽재료집계"/>
      <sheetName val="[고양관재.XLS]A__CIVIL_EXCLE_DAT__3"/>
      <sheetName val="[고양관재.XLS]A__CIVIL_EXCLE_DAT__2"/>
      <sheetName val="3.하중산정4.지_x0010__x0000_"/>
      <sheetName val="b"/>
      <sheetName val="일위대가 (목록)"/>
      <sheetName val="VXXXXXXX"/>
      <sheetName val="INPUT-DATA"/>
      <sheetName val="2021용량계산"/>
      <sheetName val="공사비집계표(서해안고속도로)"/>
      <sheetName val="4지구단위"/>
      <sheetName val="전체제잡비"/>
      <sheetName val="SLIDES"/>
      <sheetName val="당진1,2호기전선관설치및접지4차공사내역서-을지"/>
      <sheetName val="접속도로"/>
      <sheetName val="중기비"/>
      <sheetName val="부재치수입력"/>
      <sheetName val="수량(암석원관람데크Ç"/>
      <sheetName val="발신정보"/>
      <sheetName val="배수통관(좌)"/>
      <sheetName val="유출B"/>
      <sheetName val="2.손익계산서"/>
      <sheetName val="EL90"/>
      <sheetName val="단면설계"/>
      <sheetName val="포̘̼"/>
      <sheetName val="포_x0005__x0000_"/>
      <sheetName val="포销❝"/>
      <sheetName val="포̘˚"/>
      <sheetName val="포쳐¼"/>
      <sheetName val="포쳐3"/>
      <sheetName val="포̘ʙ"/>
      <sheetName val="포̘ʸ"/>
      <sheetName val="포̘˰"/>
      <sheetName val="부하"/>
      <sheetName val="내역서(도급)"/>
      <sheetName val="전계가"/>
      <sheetName val="매쌈適/"/>
      <sheetName val="매쌋蹩/"/>
      <sheetName val="일위(시설)"/>
      <sheetName val="2. 공원조도"/>
      <sheetName val="경비집계"/>
      <sheetName val="구간공종"/>
      <sheetName val="실행(표지,갑,을)"/>
      <sheetName val="선급금신청서"/>
      <sheetName val="총 원가계산"/>
      <sheetName val="중사"/>
      <sheetName val="포宰+"/>
      <sheetName val="공정량"/>
      <sheetName val="C &amp; G RHS"/>
      <sheetName val="유동표"/>
      <sheetName val="수량산출서 (2)"/>
      <sheetName val="연약지반처리공_(장기주차장)_131007).xlsx"/>
      <sheetName val="(입력)동배치"/>
      <sheetName val="actua_x0000_"/>
      <sheetName val="actua"/>
      <sheetName val="actua@"/>
      <sheetName val="BACK DATA"/>
      <sheetName val="견"/>
      <sheetName val="수압시"/>
      <sheetName val="Excel"/>
      <sheetName val="램프"/>
      <sheetName val="현금"/>
      <sheetName val="개비온_x0000__x0000_"/>
      <sheetName val="옥룡잡비"/>
      <sheetName val="신표지1"/>
      <sheetName val="수량蕈&lt;헾"/>
      <sheetName val="수지예산"/>
      <sheetName val="영동(棠げ"/>
      <sheetName val="수량총괄"/>
      <sheetName val="actu"/>
      <sheetName val="공사비명세서"/>
      <sheetName val="L형_옹벽2"/>
      <sheetName val="2000,9월_일위2"/>
      <sheetName val="설_계2"/>
      <sheetName val="1_설계조건2"/>
      <sheetName val="5_모델링2"/>
      <sheetName val="8_석축단위(H=1_5M)2"/>
      <sheetName val="3련_BOX4"/>
      <sheetName val="총괄_내역서2"/>
      <sheetName val="Basic"/>
      <sheetName val="실행철강_x0000__x0000_"/>
      <sheetName val="남양구조시험동"/>
      <sheetName val="농로수량집계"/>
      <sheetName val="기본내용"/>
      <sheetName val="발주처"/>
      <sheetName val="기술자"/>
      <sheetName val="기자재비"/>
      <sheetName val="1_토공蔘_x001a_"/>
      <sheetName val="노㍬ʣ"/>
      <sheetName val="입력정보"/>
      <sheetName val="인건비(10)"/>
      <sheetName val="기안"/>
      <sheetName val="귀래 설계 공내역서"/>
      <sheetName val="진ᦂⰀ"/>
      <sheetName val="1-瑈"/>
      <sheetName val="1-瓘"/>
      <sheetName val="1-甈"/>
      <sheetName val="산출근거(마산_x0000__x0000__x0005__x0000_眰᜼ǲ_x0000__x0000_"/>
      <sheetName val="산출근거(마산_x0000__x0000__x0005__x0000_溰⑧ǲ_x0000__x0000_"/>
      <sheetName val="산출근거(마산_x0000__x0000__x0005__x0000_᷀⨛ǲ_x0000__x0000_"/>
      <sheetName val="산출근거(마산_x0000__x0000__x0005__x0000__xdf30_᜺ǲ_x0000__x0000_"/>
      <sheetName val="관급"/>
      <sheetName val="일위(토,포,부)"/>
      <sheetName val="하도급승인신청서-실행포함"/>
      <sheetName val="잡철단가대비"/>
      <sheetName val="토적표(1)"/>
      <sheetName val="FCM"/>
      <sheetName val="ɬ"/>
      <sheetName val="1차증가원가계산"/>
      <sheetName val="신규육상(1월)"/>
      <sheetName val="맨홀기준"/>
      <sheetName val="말뚝기초"/>
      <sheetName val="-15.0"/>
      <sheetName val="단가기준"/>
      <sheetName val="지주목시비량산출서"/>
      <sheetName val="내역을"/>
      <sheetName val="설치자재"/>
      <sheetName val="CON포장수량"/>
      <sheetName val="CONUNIT"/>
      <sheetName val="내역서(갑)"/>
      <sheetName val="1. 전화설비공사"/>
      <sheetName val="2. TV설비공사"/>
      <sheetName val="3. LAN설비공사"/>
      <sheetName val="4. 방송설비공사"/>
      <sheetName val="5. CCTV 설치공사"/>
      <sheetName val="6.다목적강당 AV설비공사"/>
      <sheetName val="관급내역서(집계표)"/>
      <sheetName val="AV설비"/>
      <sheetName val="CCTV설비"/>
      <sheetName val="기초"/>
      <sheetName val="맨홀,터파기"/>
      <sheetName val="도로절단및포장"/>
      <sheetName val="구조"/>
      <sheetName val="분전반기초"/>
      <sheetName val="접지"/>
      <sheetName val="폐기물처리비및고재처리"/>
      <sheetName val="철거및고재처리"/>
      <sheetName val="1. 전력설비 간선공사"/>
      <sheetName val="2. 전등설비공사"/>
      <sheetName val="3. 전열설비공사"/>
      <sheetName val="4. 전기난방설비공사"/>
      <sheetName val="5. 동력설비공사"/>
      <sheetName val="6. 에어컨설비공사"/>
      <sheetName val="7.태양광설비공사"/>
      <sheetName val="노면표시1"/>
      <sheetName val="단가산䐸"/>
      <sheetName val="단가산鄸"/>
      <sheetName val="Sheet13"/>
      <sheetName val="Sheet14"/>
      <sheetName val="Sheet9"/>
      <sheetName val="통관-유입(벌어짐)유출턀宲ԯ_x0000_"/>
      <sheetName val="통관-유입(벌어짐)유출ကど尀ど"/>
      <sheetName val="교대(A_x0000__x0000_Ā_x0000__x0005_"/>
      <sheetName val="제원입력"/>
      <sheetName val="총내역서"/>
      <sheetName val="Macro"/>
      <sheetName val="H-pile(298x299)"/>
      <sheetName val="H-pile(250x250)"/>
      <sheetName val="고내분기~한림"/>
      <sheetName val="광령~경마장"/>
      <sheetName val="세기~광령"/>
      <sheetName val="상시"/>
      <sheetName val="중噸"/>
      <sheetName val="증감대비표"/>
      <sheetName val="단위목록"/>
      <sheetName val="TYPE1"/>
      <sheetName val="송라터널총괄"/>
      <sheetName val="원가계산서(기존)"/>
      <sheetName val="1. 소방전기공사"/>
      <sheetName val="1. 소방전기 산출서"/>
      <sheetName val="1. 소방전기 산출서 (변경)"/>
      <sheetName val="[고양관재.XLS]A__CIVIL_EXCLE_DAT__4"/>
      <sheetName val="[고양관재.XLS]A__CIVIL_EXCLE_DAT__5"/>
      <sheetName val="[고양관재.XLS]A__CIVIL_EXCLE_DAT__8"/>
      <sheetName val="[고양관재.XLS]A__CIVIL_EXCLE_DAT__6"/>
      <sheetName val="[고양관재.XLS]A__CIVIL_EXCLE_DAT__7"/>
      <sheetName val="[고양관재.XLS]A__CIVIL_EXCLE_DAT__9"/>
      <sheetName val="[고양관재.XLS]A__CIVIL_EXCLE_DAT_10"/>
      <sheetName val="장비내역서"/>
      <sheetName val="조蠀"/>
      <sheetName val="Major"/>
      <sheetName val="list"/>
      <sheetName val="계산근거"/>
      <sheetName val="비용"/>
      <sheetName val="관경"/>
      <sheetName val="1호구조물"/>
      <sheetName val="아스팔트 포장총괄집계표"/>
      <sheetName val="[고양관재.XLS]A__CIVIL_EXCLE_DAT_11"/>
      <sheetName val="하수실행"/>
      <sheetName val="국민연금"/>
      <sheetName val="토량운반계ԯ"/>
      <sheetName val="1차설계변경내역"/>
      <sheetName val="식생블럭단위수량"/>
      <sheetName val="특2호부관하천산근"/>
      <sheetName val="특2호하천산근"/>
      <sheetName val="Sh罸 헾⽯"/>
      <sheetName val="겉표지"/>
      <sheetName val="인입관수량총괄"/>
      <sheetName val="반중력식옹벽"/>
      <sheetName val="순성토"/>
      <sheetName val="기초안정검토"/>
      <sheetName val="수로접합"/>
      <sheetName val="기계경비집계"/>
      <sheetName val="기성내역"/>
      <sheetName val="측구터파기공수량집계"/>
      <sheetName val="배수공 시멘트 및 골재량 산출"/>
      <sheetName val="구조물터파기수량집계"/>
      <sheetName val="3_구조렀⎘"/>
      <sheetName val="3_구조堀⪟"/>
      <sheetName val="품셈 "/>
      <sheetName val="PAINT"/>
      <sheetName val="방화도료"/>
      <sheetName val="포˘"/>
      <sheetName val="평가_x0000__x0000_"/>
      <sheetName val="평가_x0000__x0000__x0005_"/>
      <sheetName val="산근(PE,300)"/>
      <sheetName val="C.배수관공"/>
      <sheetName val="집계표1"/>
      <sheetName val="단가(1)"/>
      <sheetName val="내역서(삼호)"/>
      <sheetName val="은평작업지시대장"/>
      <sheetName val="설계서"/>
      <sheetName val="라멘본체수량"/>
      <sheetName val="2공구자재집"/>
      <sheetName val="산1~6"/>
      <sheetName val="설비내역"/>
      <sheetName val="EQUIP"/>
      <sheetName val="노임단가표"/>
      <sheetName val="일 위 대 가 표"/>
      <sheetName val="일 위 목 록 표"/>
      <sheetName val="대가목록"/>
      <sheetName val="내역(전체)"/>
      <sheetName val="수리계산(2021)"/>
      <sheetName val="REACTION(USD지진시)"/>
      <sheetName val="REACTION(USE평시)"/>
      <sheetName val="사유서"/>
      <sheetName val="도면자료제출일정"/>
      <sheetName val="DATA-UPS"/>
      <sheetName val="2차총원가"/>
      <sheetName val="설계내역(2001)"/>
      <sheetName val="단면A-槰⍏ẞ_x0000_"/>
      <sheetName val="단면A-萀⌱ẞ_x0000_"/>
      <sheetName val="단면A-໨̬톪Ý흸"/>
      <sheetName val="단면A-໨̬톪Ýᄘ"/>
      <sheetName val="TOTAL_x0000__x0000_Ԁ_x0000_"/>
      <sheetName val="교대(A垈$ሧ⼟_x0005_"/>
      <sheetName val="교대(A_x0000__x0000__x0000__x0000_㊀"/>
      <sheetName val="2경간"/>
      <sheetName val="배수관구체수량(1)"/>
      <sheetName val="민감도"/>
      <sheetName val="변경내역서"/>
      <sheetName val="상행-교대(A1-A2)"/>
      <sheetName val="적용기준"/>
      <sheetName val="현황"/>
      <sheetName val="BOQ"/>
      <sheetName val="Culvert"/>
      <sheetName val="제진기"/>
      <sheetName val="국공유지및사유지"/>
      <sheetName val="허용전류-IEC"/>
      <sheetName val="허용전류-IEC DATA"/>
      <sheetName val="내2"/>
      <sheetName val="자재비산출"/>
      <sheetName val="조서"/>
      <sheetName val="배수계"/>
      <sheetName val="S1"/>
      <sheetName val="주요자재단가"/>
      <sheetName val="기계설비"/>
      <sheetName val="철근단면적"/>
      <sheetName val="말뚝물량"/>
      <sheetName val="품셈(기초)"/>
      <sheetName val="관기성공.내"/>
      <sheetName val="포장총괄집계표"/>
      <sheetName val="0"/>
      <sheetName val="연결관조서"/>
      <sheetName val="낙찰표"/>
      <sheetName val="원가계산(2)"/>
      <sheetName val="건설노임"/>
      <sheetName val="수목데이타 "/>
      <sheetName val="동관마찰손실표"/>
      <sheetName val="Lot1"/>
      <sheetName val="plan&amp;section of foundation"/>
      <sheetName val="design criteria"/>
      <sheetName val="변품8-37"/>
      <sheetName val="Q-7100-001"/>
      <sheetName val="Ubeam"/>
      <sheetName val="환율표"/>
      <sheetName val="ASCE Tables"/>
      <sheetName val="static_cal"/>
      <sheetName val="11.자재단가"/>
      <sheetName val="기계내역"/>
      <sheetName val="현장유지관리비"/>
      <sheetName val="(4-2)열관류값-2"/>
      <sheetName val="직원수당"/>
      <sheetName val="간접비내역-1"/>
      <sheetName val="횡배수관집계"/>
      <sheetName val="(C)원내역"/>
      <sheetName val="진입부 단위수량"/>
      <sheetName val="기타공"/>
      <sheetName val="배수집계"/>
      <sheetName val="배수관공"/>
      <sheetName val="5Strand-장기처짐PCI"/>
      <sheetName val="토공산근"/>
      <sheetName val="본선토공수량산출근거"/>
      <sheetName val="검측서"/>
      <sheetName val="합천내역"/>
      <sheetName val="사진내용 입력"/>
      <sheetName val="98년도 투자현황"/>
      <sheetName val="조경식재굴취"/>
      <sheetName val="조경유지관리"/>
      <sheetName val="인력터파기품"/>
      <sheetName val="컨테이너"/>
      <sheetName val="투입내역"/>
      <sheetName val="JudgementForMultiFacility"/>
      <sheetName val="신호등일위대헾"/>
      <sheetName val="Macro(_x0000__x0000__x0005__x0000_"/>
      <sheetName val="3.하중산정4.지多⾳"/>
      <sheetName val="가정연䊰"/>
      <sheetName val="철근집계표"/>
      <sheetName val="1 설계 기준"/>
      <sheetName val="노임(1차)"/>
      <sheetName val="분개내역서 (2000년도 )"/>
      <sheetName val="단가적용"/>
      <sheetName val="공사계획서"/>
      <sheetName val="내역서적용수曐"/>
      <sheetName val="설계변경내역서"/>
      <sheetName val="부대공집계"/>
      <sheetName val="정산입력"/>
      <sheetName val="기본입력표"/>
      <sheetName val="부하LOAD"/>
      <sheetName val="배수장토목공墰_x001b_"/>
      <sheetName val="백호׉"/>
      <sheetName val="교대(A_x0005_"/>
      <sheetName val="산출근거(가설도로_유_x0010_"/>
      <sheetName val="교대(A汿せ"/>
      <sheetName val="1062-x방향 "/>
      <sheetName val="집수정단"/>
      <sheetName val="설계내역2"/>
      <sheetName val="실행간접비용"/>
      <sheetName val="용역노임단가"/>
      <sheetName val="주민번호"/>
      <sheetName val="교대(A_x0000__x0000__x0000__x0000_ㇰ"/>
      <sheetName val="단면A-_x0000__x0000__x0005__x0000_㴀"/>
      <sheetName val="단면A-_x0000__x0000__x0005__x0000_㾀"/>
      <sheetName val="일위(열차무선)"/>
      <sheetName val="[고양관재.XLS][고양관재.XLS]부하놬졣/_x0000"/>
      <sheetName val="산출근거(가설_x0005__x0000__x0000__x"/>
      <sheetName val="교대(A_x0005__x0000__x0000__x000"/>
      <sheetName val="ɬ_x0000_栀㞠_x0000__x0000_Ā_x0000"/>
      <sheetName val="역T형(H=6.0)_x0005__x0000__x0000"/>
      <sheetName val="산출근거(가설도로__x0007__x0000_Ԁ_x0000"/>
      <sheetName val="교대(A_x0000__x0000_Ā_x0000__x000"/>
      <sheetName val="교대(A_x0000__x0000__x0000__x0000"/>
      <sheetName val="일위대가(노임수정(완),_자쌂ꬅ/_x0000_㠀þ_x00"/>
      <sheetName val="일위대가(노임수정(완),_자쌉℅/_x0000__x0000"/>
      <sheetName val="Macro(_x0000__x0000__x0005__x00"/>
      <sheetName val="보차_x0002__x0000_рY_x0000__x0000"/>
      <sheetName val="단면A-_x0000__x0000__x0005__x0000"/>
      <sheetName val="만병초관_x0000__x0000_Ā"/>
      <sheetName val="성곽내역서"/>
      <sheetName val="전선 및 전선_x0000_"/>
      <sheetName val="제경비요율"/>
      <sheetName val="구조물5월기성내역"/>
      <sheetName val="교대(A헾⾅_x0005_"/>
      <sheetName val="실적공사비"/>
      <sheetName val="장비기준"/>
      <sheetName val="SANBAISU"/>
      <sheetName val="산출근거(가설도_x0000__x0000_Ā_x0000__x0005__x0000__x0000_"/>
      <sheetName val="산출근거(가설도_x0000__x0000__x000b__x0000__x0000__x0000_Ā"/>
      <sheetName val="out_p_x0000__x0000__x0000_"/>
      <sheetName val="내역서?_x0000_"/>
      <sheetName val="일위대가data"/>
      <sheetName val="주beam"/>
      <sheetName val="수량산출서-2"/>
      <sheetName val="교대(A汿せ_x0000__x0000_陘"/>
      <sheetName val="교대(A㘨_x001f_䄘Έ汿"/>
      <sheetName val="데크산_x0000__x0000__x0005_"/>
      <sheetName val="용수로집계"/>
      <sheetName val="1호맨홀수량ɼ᨟"/>
      <sheetName val="1호맨홀수량ɼ਽"/>
      <sheetName val="총괄집계_2"/>
      <sheetName val="날개벽철근집계_2"/>
      <sheetName val="1_토공집계2"/>
      <sheetName val="2_관대집계표2"/>
      <sheetName val="3_구조물공2"/>
      <sheetName val="7_폐기물집계2"/>
      <sheetName val="PVC접합개소_산출서2"/>
      <sheetName val="토공_total1"/>
      <sheetName val="노임단가(2009_상)1"/>
      <sheetName val="10_1_중기기초단가1"/>
      <sheetName val="5_정산서1"/>
      <sheetName val="2000,9월_일위1"/>
      <sheetName val="기초입력_DATA1"/>
      <sheetName val="원가계산_(2)1"/>
      <sheetName val="L형_옹벽1"/>
      <sheetName val="돌담교_상부수량"/>
      <sheetName val="3_하중산정4_지지력"/>
      <sheetName val="A_LINE"/>
      <sheetName val="전선_및_전선관"/>
      <sheetName val="6PILE__(돌출)"/>
      <sheetName val="데크수량집계표_(3)"/>
      <sheetName val="집수정단위수량600_"/>
      <sheetName val="S_중기사용료"/>
      <sheetName val="내역서1999_8최종"/>
      <sheetName val="7_PILE__(돌출)"/>
      <sheetName val="[고양관재_XLSŝ보차도경계석집계표(종)"/>
      <sheetName val="2_고용보험료산출근거"/>
      <sheetName val="노무비_근거"/>
      <sheetName val="총괄_내역서"/>
      <sheetName val="1_우편집중내역서"/>
      <sheetName val="인건비_"/>
      <sheetName val="GT_1050x650"/>
      <sheetName val="공사비_증감_내역서"/>
      <sheetName val="토공(우물통,기타)_"/>
      <sheetName val="3BL공동구_수량"/>
      <sheetName val="개비온_단위"/>
      <sheetName val="효성CB_1P기초"/>
      <sheetName val="개별직종노임단가(2003_9)"/>
      <sheetName val="간지_(세)"/>
      <sheetName val="접합_및_부설_"/>
      <sheetName val="DATA_입력란"/>
      <sheetName val="점자블럭산"/>
      <sheetName val="ITB_COST"/>
      <sheetName val="계장_품셈표1"/>
      <sheetName val="노임단가_(2)1"/>
      <sheetName val="경__비_"/>
      <sheetName val="신규보류입력"/>
      <sheetName val="토공(m당)"/>
      <sheetName val="주상복합실비산출"/>
      <sheetName val="주상복합"/>
      <sheetName val="일위(PN)"/>
      <sheetName val="분석대장"/>
      <sheetName val="base"/>
      <sheetName val="종단계산"/>
      <sheetName val="exoevel"/>
      <sheetName val="내역서(총)"/>
      <sheetName val="ELECTRIC"/>
      <sheetName val="동원(3)"/>
      <sheetName val="제조원가(확인)"/>
      <sheetName val="관리,부대비"/>
      <sheetName val="가공비"/>
      <sheetName val="정산서  (2)"/>
      <sheetName val="Schedule"/>
      <sheetName val="INPUT DATA"/>
      <sheetName val="A-12"/>
      <sheetName val="12CGOU"/>
      <sheetName val="130견적노무비 TOTAL"/>
      <sheetName val="COST-850"/>
      <sheetName val="275 SUMM"/>
      <sheetName val="노임9월"/>
      <sheetName val="GROUNDING SYSTEM"/>
      <sheetName val="MCCSUM"/>
      <sheetName val="잡비"/>
      <sheetName val="static_cal1"/>
      <sheetName val="chart_update1"/>
      <sheetName val="Sheet3_(2)1"/>
      <sheetName val="공정계획(내부계획25%,내부w_f)"/>
      <sheetName val="steel_data_sheet"/>
      <sheetName val="1_2_Staff_Schedule"/>
      <sheetName val="총원가_24"/>
      <sheetName val="pvc_vent"/>
      <sheetName val="plan&amp;section_of_foundation"/>
      <sheetName val="design_criteria"/>
      <sheetName val="ASCE_Tables"/>
      <sheetName val="견적가집계표(1)"/>
      <sheetName val="첨부#1 기초견적가 집계표"/>
      <sheetName val="단중표-ST"/>
      <sheetName val="MB(LAB_No.2)"/>
      <sheetName val="BK-6-O-1"/>
      <sheetName val="설계기준 및 하중계산"/>
      <sheetName val="단위중량표"/>
      <sheetName val="발주서"/>
      <sheetName val="분석투자_내역(광명)"/>
      <sheetName val="01_10월"/>
      <sheetName val="단_box"/>
      <sheetName val="일위대가_1"/>
      <sheetName val="산거_1(인력투입)"/>
      <sheetName val="일위대가_2"/>
      <sheetName val="일위대가_3"/>
      <sheetName val="G_R300경비"/>
      <sheetName val="1__설계조건_2_단면가정_3__하중계산"/>
      <sheetName val="경율산정_XLS"/>
      <sheetName val="2@_BOX"/>
      <sheetName val="BEND_LOSS"/>
      <sheetName val="유림골조"/>
      <sheetName val="대비2"/>
      <sheetName val="99년하반기"/>
      <sheetName val="hvac내역서(제어동)"/>
      <sheetName val="광양방향"/>
      <sheetName val="범위이름"/>
      <sheetName val="변경관급자재"/>
      <sheetName val="E.P.T수량산출서"/>
      <sheetName val="b_balj_x0000__x0000__x0005__x0000_"/>
      <sheetName val="공사대장"/>
      <sheetName val="추가예산"/>
      <sheetName val="일위총괄표"/>
      <sheetName val="배수관연장조서"/>
      <sheetName val="산출근거(가설_x0005_"/>
      <sheetName val="PVC접합개소__x0005_"/>
      <sheetName val="교대(A"/>
      <sheetName val="일위대가ვ"/>
      <sheetName val="토嚠_x0014_"/>
      <sheetName val="온도 데이터"/>
      <sheetName val="7.1유효폭"/>
      <sheetName val="소일위대가코드표"/>
      <sheetName val="설비동_x0000__x0000_"/>
      <sheetName val="보차_x0002_"/>
      <sheetName val="산출근거(가설도로__x0007_"/>
      <sheetName val="초驀ʍ飉"/>
      <sheetName val="초_x0005__x0000_"/>
      <sheetName val="초ꮸ⽱_x0005_"/>
      <sheetName val="인천ڰ͑彅Ó"/>
      <sheetName val="b_ba저︀"/>
      <sheetName val="b_ba栀퍿가"/>
      <sheetName val="b_ba堀꾅︀"/>
      <sheetName val="b_ba䣑侀谀"/>
      <sheetName val="b_ba䠀侀谀"/>
      <sheetName val="산출근거(마산,_만천,_가례)2"/>
      <sheetName val="산출근거(가설도로_조성)2"/>
      <sheetName val="산출근거(가설도로_성토다짐)2"/>
      <sheetName val="산출근거(가설도로_살수)2"/>
      <sheetName val="산출근거(가설도로_유지보수)2"/>
      <sheetName val="일위대가(노임수정(완),_자재_및_물린단산수정필요)2"/>
      <sheetName val="시험비_단가2"/>
      <sheetName val="배수공총괄_집계표(횡)2"/>
      <sheetName val="보차도경계석_조서2"/>
      <sheetName val="맨홀집계표_2"/>
      <sheetName val="Sheet1_(2)2"/>
      <sheetName val="전차선로_물량표2"/>
      <sheetName val="pe이중벽관_(우수)2"/>
      <sheetName val="설_계1"/>
      <sheetName val="1-4-2_관(약)2"/>
      <sheetName val="8_석축단위(H=1_5M)1"/>
      <sheetName val="깨기_총괄1"/>
      <sheetName val="3련_BOX2"/>
      <sheetName val="역T형(H=6_0)_(2)"/>
      <sheetName val="조정금액결과표_(차수별)"/>
      <sheetName val="Site_Expenses"/>
      <sheetName val="1_설계기준"/>
      <sheetName val="단가_및_재료비"/>
      <sheetName val="2_토목공사"/>
      <sheetName val="단면_(2)"/>
      <sheetName val="별표_"/>
      <sheetName val="배수공_주요자재_집계표"/>
      <sheetName val="5_지반반력계수"/>
      <sheetName val="CT_"/>
      <sheetName val="조도계산서_(도서)"/>
      <sheetName val="I_설계조건"/>
      <sheetName val="Graph_(LGEN)"/>
      <sheetName val="선적schedule_(2)"/>
      <sheetName val="AS포장복구_"/>
      <sheetName val="소상_&quot;1&quot;"/>
      <sheetName val="96보완계획7_12"/>
      <sheetName val="11_우각부_보강"/>
      <sheetName val="Sheet16_(2)"/>
      <sheetName val="INTRO_"/>
      <sheetName val="CABLE_SIZE-3"/>
      <sheetName val="환경기계공정표_(3)"/>
      <sheetName val="실행내역_"/>
      <sheetName val="2_가정단면"/>
      <sheetName val="5_2_6~7공사요율"/>
      <sheetName val="4_고용보험"/>
      <sheetName val="3_고용보험료산출근거"/>
      <sheetName val="1_취수장"/>
      <sheetName val="PVC접합개소_"/>
      <sheetName val="PVC접합개소_懸颙〒"/>
      <sheetName val="PVC접합개소_颙〒"/>
      <sheetName val="8_설치품셈"/>
      <sheetName val="220_(2)"/>
      <sheetName val="수안보-M쁂㞔_"/>
      <sheetName val="우수총괄표_(2)"/>
      <sheetName val="플랜트_설치"/>
      <sheetName val="_상부공통집계(총괄)"/>
      <sheetName val="암거_제원표-1단계"/>
      <sheetName val="설명서_"/>
      <sheetName val="토사(PE_"/>
      <sheetName val="광양_3기_유입수"/>
      <sheetName val="공사_총괄_내역서"/>
      <sheetName val="날개수량1_5"/>
      <sheetName val="SLA"/>
      <sheetName val="1__조명내역서(조명설치)"/>
      <sheetName val="2__조명내역서(조명자재)"/>
      <sheetName val="3_하중산정4_지耀⦓"/>
      <sheetName val="준검_내역서"/>
      <sheetName val="3_공통공사대비"/>
      <sheetName val="개별직종노임단가(2005_1)"/>
      <sheetName val="1_수인터널"/>
      <sheetName val="STEEL_BOX_단면설계(SEC_8)"/>
      <sheetName val="1000_DB구축_부표"/>
      <sheetName val="자재단가_(2)"/>
      <sheetName val="건설기계가격표_(2)"/>
      <sheetName val="중기시간당사용료1_(2)"/>
      <sheetName val="중기시간당사용료2_(2)"/>
      <sheetName val="운반10_5ton"/>
      <sheetName val="작업량및단가계산_(2)"/>
      <sheetName val="자재대가표1_(2)"/>
      <sheetName val="자재대가표2_(2)"/>
      <sheetName val="소운반4_5ton_"/>
      <sheetName val="중기작업1_(2)"/>
      <sheetName val="중기작업2_(2)"/>
      <sheetName val="중기대가_(2)"/>
      <sheetName val="일위대가1_(2)"/>
      <sheetName val="공사원가(부대공)_"/>
      <sheetName val="상_부"/>
      <sheetName val="내역서적용수량_(지방도893)"/>
      <sheetName val="8-2_수량산출서_중형"/>
      <sheetName val="주공_갑지"/>
      <sheetName val="4_중기단가산출"/>
      <sheetName val="1_물가시세표"/>
      <sheetName val="기종별_합계"/>
      <sheetName val="3_바닥판__"/>
      <sheetName val="단가_(2)"/>
      <sheetName val="내역서_제출"/>
      <sheetName val="13_접속슬래브"/>
      <sheetName val="산출기준_(2)"/>
      <sheetName val="제출내역_(2)"/>
      <sheetName val="노임단가(2008_상)"/>
      <sheetName val="[고양관재_XLS]부하놬졣/"/>
      <sheetName val="자재집게표_"/>
      <sheetName val="MSG_수량"/>
      <sheetName val="횡_연장"/>
      <sheetName val="산출근거(가설도로_유ఀ"/>
      <sheetName val="현장관리비_산출내역"/>
      <sheetName val="[고양관재_XLS][고양관재_XLS]부하놬졣/"/>
      <sheetName val="교각_x0000__x0000_"/>
      <sheetName val="교대(A_xdc00_,_x0000__x0000_"/>
      <sheetName val="교대(A,_x0000__x0000_"/>
      <sheetName val="물가시세표"/>
      <sheetName val="만병초관_x0000__x0000__x0005_"/>
      <sheetName val="만병초관"/>
      <sheetName val="입구계ʼ_x0000_"/>
      <sheetName val="입구계¼_x0000_"/>
      <sheetName val="입구계ּ_x0000_"/>
      <sheetName val="입구계碼疁"/>
      <sheetName val="입찰견적보고_x0000_"/>
      <sheetName val="포장재료산출"/>
      <sheetName val="࠶IĂ_x005f_x0000_嫗ऀࠀ"/>
      <sheetName val="SLA_x005f_x0002_"/>
      <sheetName val="점자블럭산_x005f_x0002_"/>
      <sheetName val="부하놬졣/_x005f_x0000_"/>
      <sheetName val="노임단가(2008_x005f_x0000__x005f_x0000_畸"/>
      <sheetName val="[고양관재.XLS]부하놬졣/_x005f_x0000_"/>
      <sheetName val="관람데ԯ_x005f_x0000_"/>
      <sheetName val="SLAB&quot;1_x005f_x0000_"/>
      <sheetName val="산출근거(가설도로_유_x005f_x0010__x005f_x0000_ఀ"/>
      <sheetName val="___A_x005f_x0005__x005f_x0000___x005f_x0000__x0_2"/>
      <sheetName val="[고양관재.XLS][고양관재.XLS]______x00_2"/>
      <sheetName val="공사현황"/>
      <sheetName val="Mc1"/>
      <sheetName val="일위-1"/>
      <sheetName val="정산내역서"/>
      <sheetName val="급여조견표"/>
      <sheetName val="설계변경 내역서"/>
      <sheetName val="계장공사"/>
      <sheetName val="DHEQSUPT"/>
      <sheetName val="hvac(제어동)"/>
      <sheetName val="2002상반기노임기준"/>
      <sheetName val="PI"/>
      <sheetName val="도급기성"/>
      <sheetName val="깨_x0000_"/>
      <sheetName val="집수정토공"/>
      <sheetName val="우측날킬"/>
      <sheetName val="Sheet1_(2쀀"/>
      <sheetName val="통신보_x0000_"/>
      <sheetName val="14공제"/>
      <sheetName val="6맨홀H"/>
      <sheetName val="시멘트,모래,자갈"/>
      <sheetName val="기성"/>
      <sheetName val="주차구획선수량"/>
      <sheetName val="CCTV조사(L15)"/>
      <sheetName val="철근량"/>
      <sheetName val="단재적표"/>
      <sheetName val="고분"/>
      <sheetName val="3.설계설명서"/>
      <sheetName val="목록1"/>
      <sheetName val="bm(CIcab_x0000__x0000__x0000_"/>
      <sheetName val="design load"/>
      <sheetName val="working load at the btm ft."/>
      <sheetName val="stability check"/>
      <sheetName val="Proposal"/>
      <sheetName val="GI-LIST"/>
      <sheetName val="배수장공사비명세서"/>
      <sheetName val="개략"/>
      <sheetName val="약전닥트"/>
      <sheetName val="Sheet10"/>
      <sheetName val="철근총괄"/>
      <sheetName val="난간벽단위"/>
      <sheetName val="member design"/>
      <sheetName val="soil bearing check"/>
      <sheetName val="3M"/>
      <sheetName val="총투입계"/>
      <sheetName val="구간별관경"/>
      <sheetName val="ㄱ"/>
      <sheetName val="깨기 ԯ_x0000_"/>
      <sheetName val="지장물_x0005__x0000_"/>
      <sheetName val="포锘B"/>
      <sheetName val="3-구교-오리지날"/>
      <sheetName val="로우프"/>
      <sheetName val="전문품의"/>
      <sheetName val="자동제어"/>
      <sheetName val="1NYS(당)"/>
      <sheetName val="운동장 (2)"/>
      <sheetName val="신규일위대가"/>
      <sheetName val="suk(mac)"/>
      <sheetName val="マージン"/>
      <sheetName val="청주-교대(A1)"/>
      <sheetName val="건축일"/>
      <sheetName val="암거 제원표"/>
      <sheetName val="상부수량"/>
      <sheetName val="라. 콘크리트블록 수량산출"/>
      <sheetName val="설비2차"/>
      <sheetName val="감액총괄표"/>
      <sheetName val=",2"/>
      <sheetName val="빌딩 안내"/>
      <sheetName val="터파기표준토공(비포_x0000_윃"/>
      <sheetName val="TOP"/>
      <sheetName val="TYPE"/>
      <sheetName val="말뚝설계"/>
      <sheetName val="데이터입력"/>
      <sheetName val="나.설계조건"/>
      <sheetName val="REDUCER"/>
      <sheetName val="WE'T"/>
      <sheetName val="205동"/>
      <sheetName val="모래기초"/>
      <sheetName val="집 계 표"/>
      <sheetName val="VENDOR LIST"/>
      <sheetName val="상-교대(A1-A2)"/>
      <sheetName val="아이콘"/>
      <sheetName val="비준표"/>
      <sheetName val="견적서 N"/>
      <sheetName val="지장물-181(2)"/>
      <sheetName val="24분기"/>
      <sheetName val="오산LPP"/>
      <sheetName val="기초(중마오수)"/>
      <sheetName val="차수공개요"/>
      <sheetName val="용역단가"/>
      <sheetName val="U형플륨_x0000_"/>
      <sheetName val="토목공사일반"/>
      <sheetName val="관보호공단위수량"/>
      <sheetName val="25.보증금(임차보증금외)"/>
      <sheetName val="BQMP"/>
      <sheetName val="가로등내"/>
      <sheetName val="내역서1"/>
      <sheetName val="(1) 관종별 접합 및 부설 "/>
      <sheetName val="(10) 단가산출결과"/>
      <sheetName val="미지급청구"/>
      <sheetName val="B1(반포1차)"/>
      <sheetName val="노임단가(2010"/>
      <sheetName val="Type(123)"/>
      <sheetName val="유효폭의 계산"/>
      <sheetName val="수량집계(1)"/>
      <sheetName val="관급_File"/>
      <sheetName val="변압기 및 발전기 용량"/>
      <sheetName val="출력안함xxx컨테이너이동집계"/>
      <sheetName val="출력안함xxx교통안전시설집계표"/>
      <sheetName val="P3"/>
      <sheetName val="1동조도"/>
      <sheetName val="A-5 PD(도로중앙)"/>
      <sheetName val="구조화편집"/>
      <sheetName val="도면제작편집"/>
      <sheetName val="정위치편집"/>
      <sheetName val="단가산출근거(1)"/>
      <sheetName val="90.03실행 "/>
      <sheetName val="연부97-1"/>
      <sheetName val="갑지1"/>
      <sheetName val="인건_x0005__x0000_"/>
      <sheetName val="수리계산"/>
      <sheetName val="재료값"/>
      <sheetName val="낙차공집계(총괄)"/>
      <sheetName val="단가산¿"/>
      <sheetName val="조작대埰$堼$"/>
      <sheetName val="기둥(원栀㭙"/>
      <sheetName val="유ꠀ㙙"/>
      <sheetName val="산출내_x0000__x0000_"/>
      <sheetName val="전선 및 啠6喬"/>
      <sheetName val="산출내堐8"/>
      <sheetName val="개별직종노임단가(2003 쵣"/>
      <sheetName val="개별직종노임단가(2003倀係"/>
      <sheetName val="개별직종노임단가(2003헁Ꮕ"/>
      <sheetName val="건축토목내역"/>
      <sheetName val="SUN 2000.2.25. 가격표"/>
      <sheetName val="내역(원)"/>
      <sheetName val="관로공표지"/>
    </sheetNames>
    <sheetDataSet>
      <sheetData sheetId="0" refreshError="1">
        <row r="24">
          <cell r="B24" t="str">
            <v>수평곡관</v>
          </cell>
          <cell r="I24">
            <v>0</v>
          </cell>
        </row>
        <row r="61">
          <cell r="I61" t="str">
            <v>×</v>
          </cell>
        </row>
        <row r="62">
          <cell r="I62" t="str">
            <v>×</v>
          </cell>
        </row>
        <row r="63">
          <cell r="I63" t="str">
            <v>×</v>
          </cell>
        </row>
        <row r="64">
          <cell r="I64" t="str">
            <v>×</v>
          </cell>
        </row>
        <row r="65">
          <cell r="I65" t="str">
            <v>×</v>
          </cell>
        </row>
        <row r="66">
          <cell r="I66" t="str">
            <v>×</v>
          </cell>
        </row>
        <row r="67">
          <cell r="I67" t="str">
            <v>×</v>
          </cell>
        </row>
        <row r="68">
          <cell r="I68" t="str">
            <v>×</v>
          </cell>
        </row>
        <row r="69">
          <cell r="I69" t="str">
            <v>×</v>
          </cell>
        </row>
        <row r="70">
          <cell r="I70" t="str">
            <v>×</v>
          </cell>
        </row>
        <row r="71">
          <cell r="I71" t="str">
            <v>×</v>
          </cell>
        </row>
        <row r="72">
          <cell r="I72" t="str">
            <v>×</v>
          </cell>
        </row>
        <row r="73">
          <cell r="I73" t="str">
            <v>×</v>
          </cell>
        </row>
        <row r="74">
          <cell r="I74" t="str">
            <v>×</v>
          </cell>
        </row>
        <row r="75">
          <cell r="I75" t="str">
            <v>×</v>
          </cell>
        </row>
        <row r="76">
          <cell r="I76" t="str">
            <v>×</v>
          </cell>
        </row>
        <row r="77">
          <cell r="I77" t="str">
            <v>×</v>
          </cell>
        </row>
        <row r="78">
          <cell r="I78" t="str">
            <v>×</v>
          </cell>
        </row>
        <row r="79">
          <cell r="I79" t="str">
            <v>×</v>
          </cell>
        </row>
        <row r="80">
          <cell r="I80" t="str">
            <v>×</v>
          </cell>
        </row>
        <row r="81">
          <cell r="I81" t="str">
            <v>×</v>
          </cell>
        </row>
        <row r="82">
          <cell r="I82" t="str">
            <v>×</v>
          </cell>
        </row>
        <row r="83">
          <cell r="I83" t="str">
            <v>×</v>
          </cell>
        </row>
        <row r="84">
          <cell r="I84" t="str">
            <v>×</v>
          </cell>
        </row>
      </sheetData>
      <sheetData sheetId="1">
        <row r="24">
          <cell r="B24" t="str">
            <v>수평곡관</v>
          </cell>
        </row>
      </sheetData>
      <sheetData sheetId="2">
        <row r="24">
          <cell r="B24" t="str">
            <v>수평곡관</v>
          </cell>
        </row>
      </sheetData>
      <sheetData sheetId="3">
        <row r="24">
          <cell r="B24" t="str">
            <v>수평곡관</v>
          </cell>
        </row>
      </sheetData>
      <sheetData sheetId="4">
        <row r="24">
          <cell r="B24" t="str">
            <v>수평곡관</v>
          </cell>
        </row>
      </sheetData>
      <sheetData sheetId="5">
        <row r="24">
          <cell r="B24" t="str">
            <v>수평곡관</v>
          </cell>
        </row>
      </sheetData>
      <sheetData sheetId="6">
        <row r="24">
          <cell r="B24" t="str">
            <v>수평곡관</v>
          </cell>
        </row>
      </sheetData>
      <sheetData sheetId="7">
        <row r="24">
          <cell r="B24" t="str">
            <v>수평곡관</v>
          </cell>
        </row>
      </sheetData>
      <sheetData sheetId="8">
        <row r="24">
          <cell r="B24" t="str">
            <v>수평곡관</v>
          </cell>
        </row>
      </sheetData>
      <sheetData sheetId="9">
        <row r="24">
          <cell r="B24" t="str">
            <v>수평곡관</v>
          </cell>
        </row>
      </sheetData>
      <sheetData sheetId="10">
        <row r="24">
          <cell r="B24" t="str">
            <v>수평곡관</v>
          </cell>
        </row>
      </sheetData>
      <sheetData sheetId="11">
        <row r="24">
          <cell r="B24" t="str">
            <v>수평곡관</v>
          </cell>
        </row>
      </sheetData>
      <sheetData sheetId="12">
        <row r="24">
          <cell r="B24" t="str">
            <v>수평곡관</v>
          </cell>
        </row>
      </sheetData>
      <sheetData sheetId="13">
        <row r="24">
          <cell r="B24" t="str">
            <v>수평곡관</v>
          </cell>
        </row>
      </sheetData>
      <sheetData sheetId="14">
        <row r="24">
          <cell r="B24" t="str">
            <v>수평곡관</v>
          </cell>
        </row>
      </sheetData>
      <sheetData sheetId="15">
        <row r="24">
          <cell r="B24" t="str">
            <v>수평곡관</v>
          </cell>
        </row>
      </sheetData>
      <sheetData sheetId="16"/>
      <sheetData sheetId="17"/>
      <sheetData sheetId="18"/>
      <sheetData sheetId="19"/>
      <sheetData sheetId="20">
        <row r="24">
          <cell r="B24" t="str">
            <v>수평곡관</v>
          </cell>
        </row>
      </sheetData>
      <sheetData sheetId="21">
        <row r="24">
          <cell r="B24" t="str">
            <v>수평곡관</v>
          </cell>
        </row>
      </sheetData>
      <sheetData sheetId="22">
        <row r="24">
          <cell r="B24" t="str">
            <v>수평곡관</v>
          </cell>
        </row>
      </sheetData>
      <sheetData sheetId="23"/>
      <sheetData sheetId="24">
        <row r="24">
          <cell r="I24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24">
          <cell r="B24" t="str">
            <v>수평곡관</v>
          </cell>
        </row>
      </sheetData>
      <sheetData sheetId="48"/>
      <sheetData sheetId="49">
        <row r="24">
          <cell r="B24" t="str">
            <v>수평곡관</v>
          </cell>
        </row>
      </sheetData>
      <sheetData sheetId="50">
        <row r="24">
          <cell r="B24" t="str">
            <v>수평곡관</v>
          </cell>
        </row>
      </sheetData>
      <sheetData sheetId="51">
        <row r="24">
          <cell r="B24" t="str">
            <v>수평곡관</v>
          </cell>
        </row>
      </sheetData>
      <sheetData sheetId="52" refreshError="1"/>
      <sheetData sheetId="53">
        <row r="24">
          <cell r="B24" t="str">
            <v>수평곡관</v>
          </cell>
        </row>
      </sheetData>
      <sheetData sheetId="54">
        <row r="27">
          <cell r="D27">
            <v>0</v>
          </cell>
        </row>
      </sheetData>
      <sheetData sheetId="55">
        <row r="24">
          <cell r="I24">
            <v>0</v>
          </cell>
        </row>
      </sheetData>
      <sheetData sheetId="56">
        <row r="27">
          <cell r="D27">
            <v>0</v>
          </cell>
        </row>
      </sheetData>
      <sheetData sheetId="57">
        <row r="27">
          <cell r="D27">
            <v>0</v>
          </cell>
        </row>
      </sheetData>
      <sheetData sheetId="58">
        <row r="24">
          <cell r="B24" t="str">
            <v>수평곡관</v>
          </cell>
        </row>
      </sheetData>
      <sheetData sheetId="59"/>
      <sheetData sheetId="60">
        <row r="27">
          <cell r="D27">
            <v>0</v>
          </cell>
        </row>
      </sheetData>
      <sheetData sheetId="61"/>
      <sheetData sheetId="62">
        <row r="27">
          <cell r="D27">
            <v>0</v>
          </cell>
        </row>
      </sheetData>
      <sheetData sheetId="63">
        <row r="27">
          <cell r="D27">
            <v>0</v>
          </cell>
        </row>
      </sheetData>
      <sheetData sheetId="64">
        <row r="27">
          <cell r="D27">
            <v>0</v>
          </cell>
        </row>
      </sheetData>
      <sheetData sheetId="65">
        <row r="27">
          <cell r="D27">
            <v>0</v>
          </cell>
        </row>
      </sheetData>
      <sheetData sheetId="66">
        <row r="27">
          <cell r="D27">
            <v>0</v>
          </cell>
        </row>
      </sheetData>
      <sheetData sheetId="67">
        <row r="24">
          <cell r="B24" t="str">
            <v>수평곡관</v>
          </cell>
        </row>
      </sheetData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/>
      <sheetData sheetId="112"/>
      <sheetData sheetId="113"/>
      <sheetData sheetId="114">
        <row r="24">
          <cell r="B24" t="str">
            <v>수평곡관</v>
          </cell>
        </row>
      </sheetData>
      <sheetData sheetId="115">
        <row r="24">
          <cell r="I24">
            <v>0</v>
          </cell>
        </row>
      </sheetData>
      <sheetData sheetId="116">
        <row r="24">
          <cell r="B24" t="str">
            <v>수평곡관</v>
          </cell>
        </row>
      </sheetData>
      <sheetData sheetId="117">
        <row r="24">
          <cell r="B24" t="str">
            <v>수평곡관</v>
          </cell>
        </row>
      </sheetData>
      <sheetData sheetId="118">
        <row r="24">
          <cell r="B24" t="str">
            <v>수평곡관</v>
          </cell>
        </row>
      </sheetData>
      <sheetData sheetId="119">
        <row r="24">
          <cell r="B24" t="str">
            <v>수평곡관</v>
          </cell>
        </row>
      </sheetData>
      <sheetData sheetId="120">
        <row r="24">
          <cell r="B24" t="str">
            <v>수평곡관</v>
          </cell>
        </row>
      </sheetData>
      <sheetData sheetId="121">
        <row r="24">
          <cell r="B24" t="str">
            <v>수평곡관</v>
          </cell>
        </row>
      </sheetData>
      <sheetData sheetId="122">
        <row r="24">
          <cell r="B24" t="str">
            <v>수평곡관</v>
          </cell>
        </row>
      </sheetData>
      <sheetData sheetId="123">
        <row r="24">
          <cell r="B24" t="str">
            <v>수평곡관</v>
          </cell>
        </row>
      </sheetData>
      <sheetData sheetId="124">
        <row r="24">
          <cell r="B24" t="str">
            <v>수평곡관</v>
          </cell>
        </row>
      </sheetData>
      <sheetData sheetId="125">
        <row r="24">
          <cell r="B24" t="str">
            <v>수평곡관</v>
          </cell>
        </row>
      </sheetData>
      <sheetData sheetId="126">
        <row r="24">
          <cell r="B24" t="str">
            <v>수평곡관</v>
          </cell>
        </row>
      </sheetData>
      <sheetData sheetId="127">
        <row r="24">
          <cell r="B24" t="str">
            <v>수평곡관</v>
          </cell>
        </row>
      </sheetData>
      <sheetData sheetId="128">
        <row r="24">
          <cell r="B24" t="str">
            <v>수평곡관</v>
          </cell>
        </row>
      </sheetData>
      <sheetData sheetId="129">
        <row r="24">
          <cell r="B24" t="str">
            <v>수평곡관</v>
          </cell>
        </row>
      </sheetData>
      <sheetData sheetId="130">
        <row r="24">
          <cell r="B24" t="str">
            <v>수평곡관</v>
          </cell>
        </row>
      </sheetData>
      <sheetData sheetId="131">
        <row r="24">
          <cell r="B24" t="str">
            <v>수평곡관</v>
          </cell>
        </row>
      </sheetData>
      <sheetData sheetId="132">
        <row r="24">
          <cell r="B24" t="str">
            <v>수평곡관</v>
          </cell>
        </row>
      </sheetData>
      <sheetData sheetId="133">
        <row r="24">
          <cell r="B24" t="str">
            <v>수평곡관</v>
          </cell>
        </row>
      </sheetData>
      <sheetData sheetId="134">
        <row r="24">
          <cell r="B24" t="str">
            <v>수평곡관</v>
          </cell>
        </row>
      </sheetData>
      <sheetData sheetId="135">
        <row r="24">
          <cell r="B24" t="str">
            <v>수평곡관</v>
          </cell>
        </row>
      </sheetData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>
        <row r="24">
          <cell r="B24" t="str">
            <v>수평곡관</v>
          </cell>
        </row>
      </sheetData>
      <sheetData sheetId="145">
        <row r="24">
          <cell r="B24" t="str">
            <v>수평곡관</v>
          </cell>
        </row>
      </sheetData>
      <sheetData sheetId="146">
        <row r="24">
          <cell r="B24" t="str">
            <v>수평곡관</v>
          </cell>
        </row>
      </sheetData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/>
      <sheetData sheetId="231"/>
      <sheetData sheetId="232"/>
      <sheetData sheetId="233" refreshError="1"/>
      <sheetData sheetId="234" refreshError="1"/>
      <sheetData sheetId="235" refreshError="1"/>
      <sheetData sheetId="236" refreshError="1"/>
      <sheetData sheetId="237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/>
      <sheetData sheetId="418" refreshError="1"/>
      <sheetData sheetId="419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/>
      <sheetData sheetId="687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/>
      <sheetData sheetId="1003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/>
      <sheetData sheetId="1066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/>
      <sheetData sheetId="1720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/>
      <sheetData sheetId="2045" refreshError="1"/>
      <sheetData sheetId="2046"/>
      <sheetData sheetId="2047"/>
      <sheetData sheetId="2048"/>
      <sheetData sheetId="2049"/>
      <sheetData sheetId="2050"/>
      <sheetData sheetId="2051" refreshError="1"/>
      <sheetData sheetId="2052" refreshError="1"/>
      <sheetData sheetId="2053" refreshError="1"/>
      <sheetData sheetId="2054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/>
      <sheetData sheetId="2247"/>
      <sheetData sheetId="2248"/>
      <sheetData sheetId="2249"/>
      <sheetData sheetId="2250" refreshError="1"/>
      <sheetData sheetId="2251" refreshError="1"/>
      <sheetData sheetId="2252" refreshError="1"/>
      <sheetData sheetId="2253"/>
      <sheetData sheetId="2254"/>
      <sheetData sheetId="2255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/>
      <sheetData sheetId="2262" refreshError="1"/>
      <sheetData sheetId="2263"/>
      <sheetData sheetId="2264"/>
      <sheetData sheetId="2265"/>
      <sheetData sheetId="2266"/>
      <sheetData sheetId="2267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/>
      <sheetData sheetId="2367"/>
      <sheetData sheetId="2368"/>
      <sheetData sheetId="2369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>
        <row r="24">
          <cell r="I24">
            <v>0</v>
          </cell>
        </row>
      </sheetData>
      <sheetData sheetId="2379">
        <row r="24">
          <cell r="I24">
            <v>0</v>
          </cell>
        </row>
      </sheetData>
      <sheetData sheetId="2380" refreshError="1"/>
      <sheetData sheetId="2381" refreshError="1"/>
      <sheetData sheetId="2382"/>
      <sheetData sheetId="2383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/>
      <sheetData sheetId="2456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/>
      <sheetData sheetId="2465" refreshError="1"/>
      <sheetData sheetId="2466" refreshError="1"/>
      <sheetData sheetId="2467" refreshError="1"/>
      <sheetData sheetId="2468" refreshError="1"/>
      <sheetData sheetId="2469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/>
      <sheetData sheetId="2543" refreshError="1"/>
      <sheetData sheetId="2544" refreshError="1"/>
      <sheetData sheetId="2545" refreshError="1"/>
      <sheetData sheetId="2546" refreshError="1"/>
      <sheetData sheetId="2547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/>
      <sheetData sheetId="256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/>
      <sheetData sheetId="2570" refreshError="1"/>
      <sheetData sheetId="2571" refreshError="1"/>
      <sheetData sheetId="2572" refreshError="1"/>
      <sheetData sheetId="2573">
        <row r="26">
          <cell r="E26" t="str">
            <v>일금육천구백육십이만팔천원정</v>
          </cell>
        </row>
      </sheetData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>
        <row r="20">
          <cell r="G20">
            <v>0</v>
          </cell>
        </row>
      </sheetData>
      <sheetData sheetId="2585"/>
      <sheetData sheetId="2586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/>
      <sheetData sheetId="2626"/>
      <sheetData sheetId="2627"/>
      <sheetData sheetId="2628"/>
      <sheetData sheetId="2629"/>
      <sheetData sheetId="2630"/>
      <sheetData sheetId="263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/>
      <sheetData sheetId="2806"/>
      <sheetData sheetId="2807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/>
      <sheetData sheetId="2828"/>
      <sheetData sheetId="2829" refreshError="1"/>
      <sheetData sheetId="2830" refreshError="1"/>
      <sheetData sheetId="2831" refreshError="1"/>
      <sheetData sheetId="2832" refreshError="1"/>
      <sheetData sheetId="2833">
        <row r="24">
          <cell r="B24" t="str">
            <v>수평곡관</v>
          </cell>
        </row>
      </sheetData>
      <sheetData sheetId="2834">
        <row r="24">
          <cell r="B24" t="str">
            <v>수평곡관</v>
          </cell>
        </row>
      </sheetData>
      <sheetData sheetId="2835"/>
      <sheetData sheetId="2836">
        <row r="24">
          <cell r="I24">
            <v>0</v>
          </cell>
        </row>
      </sheetData>
      <sheetData sheetId="2837">
        <row r="24">
          <cell r="I24">
            <v>0</v>
          </cell>
        </row>
      </sheetData>
      <sheetData sheetId="2838">
        <row r="24">
          <cell r="I24">
            <v>0</v>
          </cell>
        </row>
      </sheetData>
      <sheetData sheetId="2839"/>
      <sheetData sheetId="2840"/>
      <sheetData sheetId="2841"/>
      <sheetData sheetId="2842"/>
      <sheetData sheetId="2843">
        <row r="24">
          <cell r="B24" t="str">
            <v>수평곡관</v>
          </cell>
        </row>
      </sheetData>
      <sheetData sheetId="2844"/>
      <sheetData sheetId="2845"/>
      <sheetData sheetId="2846"/>
      <sheetData sheetId="2847"/>
      <sheetData sheetId="2848"/>
      <sheetData sheetId="2849"/>
      <sheetData sheetId="2850" refreshError="1"/>
      <sheetData sheetId="2851"/>
      <sheetData sheetId="2852"/>
      <sheetData sheetId="2853"/>
      <sheetData sheetId="2854"/>
      <sheetData sheetId="2855"/>
      <sheetData sheetId="2856"/>
      <sheetData sheetId="2857"/>
      <sheetData sheetId="2858"/>
      <sheetData sheetId="2859"/>
      <sheetData sheetId="2860"/>
      <sheetData sheetId="2861"/>
      <sheetData sheetId="2862"/>
      <sheetData sheetId="2863" refreshError="1"/>
      <sheetData sheetId="2864"/>
      <sheetData sheetId="2865"/>
      <sheetData sheetId="2866" refreshError="1"/>
      <sheetData sheetId="2867"/>
      <sheetData sheetId="2868"/>
      <sheetData sheetId="2869"/>
      <sheetData sheetId="2870"/>
      <sheetData sheetId="2871"/>
      <sheetData sheetId="2872"/>
      <sheetData sheetId="2873" refreshError="1"/>
      <sheetData sheetId="2874"/>
      <sheetData sheetId="2875"/>
      <sheetData sheetId="2876"/>
      <sheetData sheetId="2877"/>
      <sheetData sheetId="2878"/>
      <sheetData sheetId="2879" refreshError="1"/>
      <sheetData sheetId="2880" refreshError="1"/>
      <sheetData sheetId="2881" refreshError="1"/>
      <sheetData sheetId="2882" refreshError="1"/>
      <sheetData sheetId="2883" refreshError="1"/>
      <sheetData sheetId="2884"/>
      <sheetData sheetId="2885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 refreshError="1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 refreshError="1"/>
      <sheetData sheetId="2928" refreshError="1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 refreshError="1"/>
      <sheetData sheetId="2935" refreshError="1"/>
      <sheetData sheetId="2936" refreshError="1"/>
      <sheetData sheetId="2937" refreshError="1"/>
      <sheetData sheetId="2938" refreshError="1"/>
      <sheetData sheetId="2939" refreshError="1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/>
      <sheetData sheetId="2951" refreshError="1"/>
      <sheetData sheetId="2952"/>
      <sheetData sheetId="2953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/>
      <sheetData sheetId="2962" refreshError="1"/>
      <sheetData sheetId="2963" refreshError="1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>
        <row r="24">
          <cell r="B24" t="str">
            <v>수평곡관</v>
          </cell>
        </row>
      </sheetData>
      <sheetData sheetId="2971">
        <row r="24">
          <cell r="I24">
            <v>0</v>
          </cell>
        </row>
      </sheetData>
      <sheetData sheetId="2972">
        <row r="24">
          <cell r="B24" t="str">
            <v>수평곡관</v>
          </cell>
        </row>
      </sheetData>
      <sheetData sheetId="2973">
        <row r="24">
          <cell r="B24" t="str">
            <v>수평곡관</v>
          </cell>
        </row>
      </sheetData>
      <sheetData sheetId="2974">
        <row r="24">
          <cell r="B24" t="str">
            <v>수평곡관</v>
          </cell>
        </row>
      </sheetData>
      <sheetData sheetId="2975">
        <row r="24">
          <cell r="I24">
            <v>0</v>
          </cell>
        </row>
      </sheetData>
      <sheetData sheetId="2976">
        <row r="24">
          <cell r="I24">
            <v>0</v>
          </cell>
        </row>
      </sheetData>
      <sheetData sheetId="2977">
        <row r="24">
          <cell r="I24">
            <v>0</v>
          </cell>
        </row>
      </sheetData>
      <sheetData sheetId="2978">
        <row r="24">
          <cell r="B24" t="str">
            <v>수평곡관</v>
          </cell>
        </row>
      </sheetData>
      <sheetData sheetId="2979">
        <row r="24">
          <cell r="B24" t="str">
            <v>수평곡관</v>
          </cell>
        </row>
      </sheetData>
      <sheetData sheetId="2980">
        <row r="24">
          <cell r="I24">
            <v>0</v>
          </cell>
        </row>
      </sheetData>
      <sheetData sheetId="2981">
        <row r="24">
          <cell r="I24">
            <v>0</v>
          </cell>
        </row>
      </sheetData>
      <sheetData sheetId="2982">
        <row r="24">
          <cell r="B24" t="str">
            <v>수평곡관</v>
          </cell>
        </row>
      </sheetData>
      <sheetData sheetId="2983">
        <row r="24">
          <cell r="B24" t="str">
            <v>수평곡관</v>
          </cell>
        </row>
      </sheetData>
      <sheetData sheetId="2984"/>
      <sheetData sheetId="2985"/>
      <sheetData sheetId="2986"/>
      <sheetData sheetId="2987"/>
      <sheetData sheetId="2988"/>
      <sheetData sheetId="2989"/>
      <sheetData sheetId="2990"/>
      <sheetData sheetId="2991"/>
      <sheetData sheetId="2992"/>
      <sheetData sheetId="2993"/>
      <sheetData sheetId="2994"/>
      <sheetData sheetId="2995"/>
      <sheetData sheetId="2996"/>
      <sheetData sheetId="2997"/>
      <sheetData sheetId="2998"/>
      <sheetData sheetId="2999"/>
      <sheetData sheetId="3000"/>
      <sheetData sheetId="3001"/>
      <sheetData sheetId="3002"/>
      <sheetData sheetId="3003"/>
      <sheetData sheetId="3004"/>
      <sheetData sheetId="3005"/>
      <sheetData sheetId="3006"/>
      <sheetData sheetId="3007"/>
      <sheetData sheetId="3008"/>
      <sheetData sheetId="3009"/>
      <sheetData sheetId="3010"/>
      <sheetData sheetId="3011"/>
      <sheetData sheetId="3012"/>
      <sheetData sheetId="3013"/>
      <sheetData sheetId="3014"/>
      <sheetData sheetId="3015"/>
      <sheetData sheetId="3016"/>
      <sheetData sheetId="3017"/>
      <sheetData sheetId="3018"/>
      <sheetData sheetId="3019"/>
      <sheetData sheetId="3020"/>
      <sheetData sheetId="3021"/>
      <sheetData sheetId="3022"/>
      <sheetData sheetId="3023"/>
      <sheetData sheetId="3024"/>
      <sheetData sheetId="3025"/>
      <sheetData sheetId="3026"/>
      <sheetData sheetId="3027"/>
      <sheetData sheetId="3028"/>
      <sheetData sheetId="3029"/>
      <sheetData sheetId="3030"/>
      <sheetData sheetId="3031"/>
      <sheetData sheetId="3032"/>
      <sheetData sheetId="3033"/>
      <sheetData sheetId="3034"/>
      <sheetData sheetId="3035"/>
      <sheetData sheetId="3036"/>
      <sheetData sheetId="3037"/>
      <sheetData sheetId="3038"/>
      <sheetData sheetId="3039"/>
      <sheetData sheetId="3040"/>
      <sheetData sheetId="3041"/>
      <sheetData sheetId="3042"/>
      <sheetData sheetId="3043"/>
      <sheetData sheetId="3044"/>
      <sheetData sheetId="3045"/>
      <sheetData sheetId="3046"/>
      <sheetData sheetId="3047"/>
      <sheetData sheetId="3048"/>
      <sheetData sheetId="3049"/>
      <sheetData sheetId="3050"/>
      <sheetData sheetId="3051"/>
      <sheetData sheetId="3052"/>
      <sheetData sheetId="3053"/>
      <sheetData sheetId="3054"/>
      <sheetData sheetId="3055"/>
      <sheetData sheetId="3056"/>
      <sheetData sheetId="3057"/>
      <sheetData sheetId="3058"/>
      <sheetData sheetId="3059"/>
      <sheetData sheetId="3060"/>
      <sheetData sheetId="3061"/>
      <sheetData sheetId="3062"/>
      <sheetData sheetId="3063"/>
      <sheetData sheetId="3064"/>
      <sheetData sheetId="3065"/>
      <sheetData sheetId="3066"/>
      <sheetData sheetId="3067"/>
      <sheetData sheetId="3068"/>
      <sheetData sheetId="3069"/>
      <sheetData sheetId="3070"/>
      <sheetData sheetId="3071"/>
      <sheetData sheetId="3072"/>
      <sheetData sheetId="3073"/>
      <sheetData sheetId="3074"/>
      <sheetData sheetId="3075"/>
      <sheetData sheetId="3076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 refreshError="1"/>
      <sheetData sheetId="3150" refreshError="1"/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숫자"/>
      <sheetName val="전압강하율"/>
      <sheetName val="개소별명세표 (2)"/>
      <sheetName val="인공"/>
      <sheetName val="도면치수"/>
      <sheetName val="설계산출표지"/>
      <sheetName val="마지막일위대가표"/>
      <sheetName val="설계산출기초"/>
      <sheetName val="공사원가계산서"/>
      <sheetName val="도급예산내역서"/>
      <sheetName val="도급예산내역서봉투"/>
      <sheetName val="도급예산내역서표지"/>
      <sheetName val="전선가설"/>
      <sheetName val="전선철거"/>
      <sheetName val="가공지선신설"/>
      <sheetName val="가공지선철거"/>
      <sheetName val="도급예산내역서총괄표"/>
      <sheetName val="가공케이블신설"/>
      <sheetName val="저케VCT2.0신설"/>
      <sheetName val="전주신설"/>
      <sheetName val="전주철거"/>
      <sheetName val="지선신설"/>
      <sheetName val="지선철거"/>
      <sheetName val="전주철거11"/>
      <sheetName val="고정빔철거"/>
      <sheetName val="변압기신설"/>
      <sheetName val="변압기철거"/>
      <sheetName val="개폐기개신"/>
      <sheetName val="옥외등개신"/>
      <sheetName val="옥외등 철거"/>
      <sheetName val="개폐기함신설"/>
      <sheetName val="SENSOR신설"/>
      <sheetName val="단가단출기초 (2)"/>
      <sheetName val="접지1종"/>
      <sheetName val="접지3종"/>
      <sheetName val="수량산출근거"/>
      <sheetName val="단가산출표지"/>
      <sheetName val="단가단출기초"/>
      <sheetName val="수량산출기초표지"/>
      <sheetName val="설계산출기초표지"/>
      <sheetName val="운반비산출표지"/>
      <sheetName val="운반비산출"/>
      <sheetName val="을부담운반비"/>
      <sheetName val="중량산출기초(전선류)"/>
      <sheetName val="(철재류)"/>
      <sheetName val="(애자류)"/>
      <sheetName val="(비계목류)"/>
      <sheetName val="(시멘근가류)"/>
      <sheetName val="폐기물중량산출표지"/>
      <sheetName val="(폐기물처리중량)"/>
      <sheetName val="(철거발생)"/>
      <sheetName val="철거발생품"/>
      <sheetName val="공사재료사정조서"/>
      <sheetName val="공사재료사정조서 (2)"/>
      <sheetName val="관급자재조서"/>
      <sheetName val="수량조서"/>
      <sheetName val="개소별명세표"/>
      <sheetName val="청천내"/>
      <sheetName val="설계내역서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기계경비(시간당)"/>
      <sheetName val="램머"/>
      <sheetName val="평가데이터"/>
      <sheetName val="공구"/>
      <sheetName val="구천"/>
      <sheetName val="장비집계"/>
      <sheetName val="Sheet1"/>
      <sheetName val="말뚝지지력산정"/>
      <sheetName val="신표지1"/>
      <sheetName val="3BL공동구 수량"/>
      <sheetName val="자재집계표"/>
      <sheetName val="가중치"/>
      <sheetName val="제-노임"/>
      <sheetName val="제직재"/>
      <sheetName val="수량산출"/>
      <sheetName val="산출금액내역"/>
      <sheetName val="내역서"/>
      <sheetName val="청천내"/>
      <sheetName val="경산"/>
      <sheetName val="#REF"/>
      <sheetName val="일위"/>
      <sheetName val="기계경비"/>
      <sheetName val="9GNG운반"/>
      <sheetName val="실행철강하도"/>
      <sheetName val="용수량(생활용수)"/>
      <sheetName val="현장예산"/>
      <sheetName val="예총"/>
      <sheetName val="2000년1차"/>
      <sheetName val="2000전체분"/>
      <sheetName val="집계표"/>
      <sheetName val="자재대"/>
      <sheetName val="일위대가9803"/>
      <sheetName val="DATE"/>
      <sheetName val="명세서"/>
      <sheetName val="내역"/>
      <sheetName val="2공구하도급내역서"/>
      <sheetName val="포장공"/>
      <sheetName val="설계예산서"/>
      <sheetName val="요율"/>
      <sheetName val="3.공통공사대비"/>
      <sheetName val="주차구획선수량"/>
      <sheetName val="한강운반비"/>
      <sheetName val="동원인원"/>
      <sheetName val="조경내역서"/>
      <sheetName val="설계서을"/>
      <sheetName val="총괄"/>
      <sheetName val="옹벽일반수량"/>
      <sheetName val="품셈집계표"/>
      <sheetName val="자재조사표"/>
      <sheetName val="데이타"/>
      <sheetName val="준검 내역서"/>
      <sheetName val="대창(함평)"/>
      <sheetName val="대창(장성)"/>
      <sheetName val="대창(함평)-창열"/>
      <sheetName val="원가"/>
      <sheetName val="설계내역서"/>
      <sheetName val="연습"/>
      <sheetName val="연결관암거"/>
      <sheetName val="TOTAL_BOQ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수량3"/>
      <sheetName val="견적"/>
      <sheetName val="조명율표"/>
      <sheetName val="날개벽수량표"/>
      <sheetName val="Total"/>
      <sheetName val="자재단가"/>
      <sheetName val="Sheet5"/>
      <sheetName val="산출근거"/>
      <sheetName val="범례표"/>
      <sheetName val="노임이"/>
      <sheetName val="부하계산서"/>
      <sheetName val="전선 및 전선관"/>
      <sheetName val="터파기및재료"/>
      <sheetName val="SANBAISU"/>
      <sheetName val="총투입계"/>
      <sheetName val="코드표"/>
      <sheetName val="신우"/>
      <sheetName val="원본(갑지)"/>
      <sheetName val="단열-자재"/>
      <sheetName val="공제수량총집계표"/>
      <sheetName val="임금단가"/>
      <sheetName val="공사개요"/>
      <sheetName val="토적표"/>
      <sheetName val="현장경비"/>
      <sheetName val="방배동내역(리라)"/>
      <sheetName val="건축공사집계표"/>
      <sheetName val="방배동내역 (총괄)"/>
      <sheetName val="부대공사총괄"/>
      <sheetName val="심사공종"/>
      <sheetName val="우수맨홀공제단위수량"/>
      <sheetName val="bid"/>
      <sheetName val="빙장비사양"/>
      <sheetName val="총괄내역서"/>
      <sheetName val="설계예산"/>
      <sheetName val="WORK"/>
      <sheetName val="6PILE  (돌출)"/>
      <sheetName val="철근량"/>
      <sheetName val="일반수량"/>
      <sheetName val="총집계표"/>
      <sheetName val="가압장(토목)"/>
      <sheetName val="맨홀수량"/>
      <sheetName val="H-PILE수량집계"/>
      <sheetName val="ABUT수량-A1"/>
      <sheetName val="시선유도표지집계표"/>
      <sheetName val="3BL공동구_수량"/>
      <sheetName val="70%"/>
      <sheetName val="slurrywall설계가"/>
      <sheetName val="1차 내역서"/>
      <sheetName val="파형강관집계"/>
      <sheetName val="을"/>
      <sheetName val="실행간접비용"/>
      <sheetName val="입력란"/>
      <sheetName val="97노임단가"/>
      <sheetName val="본선차로수량집계표"/>
      <sheetName val="일위대가표"/>
      <sheetName val="COPING"/>
      <sheetName val="초기화면"/>
      <sheetName val="배관배선 단가조사"/>
      <sheetName val="일위대가집계"/>
      <sheetName val="대치판정"/>
      <sheetName val="설계"/>
      <sheetName val="실행내역"/>
      <sheetName val="EACT10"/>
      <sheetName val="설비"/>
      <sheetName val="구조물터파기수량집계"/>
      <sheetName val="배수공 시멘트 및 골재량 산출"/>
      <sheetName val="공량(1월22일)"/>
      <sheetName val="측구터파기공수량집계"/>
      <sheetName val="96보완계획7.12"/>
      <sheetName val="12호기내역서(건축분)"/>
      <sheetName val="준공평가"/>
      <sheetName val="안정검토"/>
      <sheetName val="단면설계"/>
      <sheetName val="공사기본내용입력"/>
      <sheetName val="Sheet3"/>
      <sheetName val="데리네이타현황"/>
      <sheetName val="내역서단가산출용"/>
      <sheetName val="단가산출"/>
      <sheetName val="교대(A1)"/>
      <sheetName val="200"/>
      <sheetName val="시설물단가표"/>
      <sheetName val="노무비단가표"/>
      <sheetName val="기초자료입력"/>
      <sheetName val="부대내역"/>
      <sheetName val="내역서01"/>
      <sheetName val="1.수인터널"/>
      <sheetName val="토사(PE)"/>
      <sheetName val="날개벽"/>
      <sheetName val="하조서"/>
      <sheetName val="현장경상비"/>
      <sheetName val="8.PILE  (돌출)"/>
      <sheetName val="환경기계공정표 (3)"/>
      <sheetName val="몰탈"/>
      <sheetName val="Sheet2"/>
      <sheetName val="절대삭제금지"/>
      <sheetName val="고유코드_설계"/>
      <sheetName val="마산방향"/>
      <sheetName val="진주방향"/>
      <sheetName val="설계명세서"/>
      <sheetName val="프랜트면허"/>
      <sheetName val="PROJECT BRIEF(EX.NEW)"/>
      <sheetName val="Site Expenses"/>
      <sheetName val="98수문일위"/>
      <sheetName val="토목(용인)"/>
      <sheetName val="T13(P68~72,78)"/>
      <sheetName val="9.정착구 보강"/>
      <sheetName val="CTEMCOST"/>
      <sheetName val="토목검측서"/>
      <sheetName val="이토변실(A3-LINE)"/>
      <sheetName val="2002하반기노임기준"/>
      <sheetName val="단가 (2)"/>
      <sheetName val="내역갑지"/>
      <sheetName val="SG"/>
      <sheetName val="용산1(해보)"/>
      <sheetName val="전기단가조사서"/>
      <sheetName val="기초코드"/>
      <sheetName val="공용(현대건설공구)"/>
      <sheetName val="현대건설공구(UNIT)"/>
      <sheetName val="낙석방지수량"/>
      <sheetName val="관급자재"/>
      <sheetName val="2호맨홀공제수량"/>
      <sheetName val="도기류"/>
      <sheetName val="배수공"/>
      <sheetName val="건축내역"/>
      <sheetName val="물량표"/>
      <sheetName val="비교1"/>
      <sheetName val="Sheet4"/>
      <sheetName val="구의33고"/>
      <sheetName val="할증"/>
      <sheetName val="확약서"/>
      <sheetName val="실행내역서"/>
      <sheetName val="증감내역서"/>
      <sheetName val="파일의이용"/>
      <sheetName val="일반수량총괄집계"/>
      <sheetName val="이름정의"/>
      <sheetName val="대로근거"/>
      <sheetName val="Macro1"/>
      <sheetName val="중로근거"/>
      <sheetName val="DATA 입력란"/>
      <sheetName val="1. 설계조건 2.단면가정 3. 하중계산"/>
      <sheetName val="BSD (2)"/>
      <sheetName val="직노"/>
      <sheetName val="목차"/>
      <sheetName val="원형맨홀수량"/>
      <sheetName val="빗물받이(910-510-410)"/>
      <sheetName val="대비"/>
      <sheetName val="수량증감표"/>
      <sheetName val="터파기운반비산출"/>
      <sheetName val="산적토운반비산출"/>
      <sheetName val="적용단가"/>
      <sheetName val="database"/>
      <sheetName val="15"/>
      <sheetName val="98NS-N"/>
      <sheetName val="집수정(600-700)"/>
      <sheetName val="설계예시"/>
      <sheetName val="식재인부"/>
      <sheetName val="덕전리"/>
      <sheetName val="기초단가"/>
      <sheetName val="(A)내역서"/>
      <sheetName val="배수철근"/>
      <sheetName val="일위단위"/>
      <sheetName val="Sheet1 (2)"/>
      <sheetName val="내역서(전기)"/>
      <sheetName val="입찰안"/>
      <sheetName val="갑지"/>
      <sheetName val="화설내"/>
      <sheetName val="시운전연료"/>
      <sheetName val="노임"/>
      <sheetName val="b_balju"/>
      <sheetName val="수로단위수량"/>
      <sheetName val="날개벽(시점좌측)"/>
      <sheetName val="실행견적"/>
      <sheetName val="현장소운반"/>
      <sheetName val="관구보호몰탈"/>
      <sheetName val="DATA"/>
      <sheetName val="상 부"/>
      <sheetName val="공사비집계"/>
      <sheetName val="금액내역서"/>
      <sheetName val="노임단가"/>
      <sheetName val="총괄서"/>
      <sheetName val="간지"/>
      <sheetName val="s"/>
      <sheetName val="단가조사-2"/>
      <sheetName val="내역_FILE"/>
      <sheetName val="실행대비"/>
      <sheetName val="하수급견적대비"/>
      <sheetName val="N賃率-職"/>
      <sheetName val="다곡2교"/>
      <sheetName val="을지"/>
      <sheetName val="현금흐름"/>
      <sheetName val="INPUT"/>
      <sheetName val="danga"/>
      <sheetName val="ilch"/>
      <sheetName val="자료입력"/>
      <sheetName val="중강당 내역"/>
      <sheetName val="총괄표"/>
      <sheetName val="신호등일위대가"/>
      <sheetName val="흄관기초"/>
      <sheetName val="공내역"/>
      <sheetName val="사  업  비  수  지  예  산  서"/>
      <sheetName val="7.PILE  (돌출)"/>
      <sheetName val="단위수량산출"/>
      <sheetName val="TYPE-A"/>
      <sheetName val="오수주요자재"/>
      <sheetName val="용역비내역-진짜"/>
      <sheetName val="교각계산"/>
      <sheetName val="우각부보강"/>
      <sheetName val="노무비"/>
      <sheetName val="공사설명서"/>
      <sheetName val="앵커구조계산"/>
      <sheetName val="계양가시설"/>
      <sheetName val="1.설계조건"/>
      <sheetName val="세부내역서"/>
      <sheetName val="원형1호맨홀토공수량"/>
      <sheetName val="본사공가현황"/>
      <sheetName val="GI-LIST"/>
      <sheetName val="해평견적"/>
      <sheetName val="우수공"/>
      <sheetName val="11.1 단면hwp"/>
      <sheetName val="수입"/>
      <sheetName val="9-1차이내역"/>
      <sheetName val="시점교대"/>
      <sheetName val="계수시트"/>
      <sheetName val="설계가"/>
      <sheetName val="공사비증감"/>
      <sheetName val="guard(mac)"/>
      <sheetName val="A-8 PD(도로중앙)"/>
      <sheetName val="차선도색-연장,수량(1)"/>
      <sheetName val="호프"/>
      <sheetName val="표지"/>
      <sheetName val="중기사용료"/>
      <sheetName val="전기"/>
      <sheetName val="재료비단가"/>
      <sheetName val="물가시세"/>
      <sheetName val="터파기단면도(보도)"/>
      <sheetName val="교각1"/>
      <sheetName val="추가예산"/>
      <sheetName val="단중표"/>
      <sheetName val="현장관리비참조"/>
      <sheetName val="포장복구집계"/>
      <sheetName val="흙쌓기도수로설치현황"/>
      <sheetName val="관접합및부설"/>
      <sheetName val="단가"/>
      <sheetName val="Baby일위대가"/>
      <sheetName val="예가표"/>
      <sheetName val="효성CB 1P기초"/>
      <sheetName val="조견표"/>
      <sheetName val="전차선로 물량표"/>
      <sheetName val="역T형교대(말뚝기초)"/>
      <sheetName val="내역서1999.8최종"/>
      <sheetName val="직접경비"/>
      <sheetName val="직접인건비"/>
      <sheetName val="수안보-MBR1"/>
      <sheetName val="음성방향"/>
      <sheetName val="산출기준자료"/>
      <sheetName val="구역화물"/>
      <sheetName val="시험비"/>
      <sheetName val="일위대가목록"/>
      <sheetName val="차액보증"/>
      <sheetName val="단위목록"/>
      <sheetName val="6호기"/>
      <sheetName val="플랜트 설치"/>
      <sheetName val="건축공사"/>
      <sheetName val="청 구"/>
      <sheetName val="설계산출기초"/>
      <sheetName val="수량집계"/>
      <sheetName val="조경"/>
      <sheetName val="단가조건(02년)"/>
      <sheetName val="수산(당)"/>
      <sheetName val="간접"/>
      <sheetName val="배수공 주요자재 집계표"/>
      <sheetName val="산출내역서집계표"/>
      <sheetName val="조건"/>
      <sheetName val="연장및면적(좌측)"/>
      <sheetName val="입력"/>
      <sheetName val="옹벽공 수량집계표"/>
      <sheetName val="9811"/>
      <sheetName val="위치조서"/>
      <sheetName val="지중자재단가"/>
      <sheetName val="변경비교-을"/>
      <sheetName val="내역서 (2)"/>
      <sheetName val="SORCE1"/>
      <sheetName val="시점경사로"/>
      <sheetName val="날개벽(TYPE2)"/>
      <sheetName val="3BL공동구_수량1"/>
      <sheetName val="3_공통공사대비"/>
      <sheetName val="9_정착구_보강"/>
      <sheetName val="6PILE__(돌출)"/>
      <sheetName val="방배동내역_(총괄)"/>
      <sheetName val="준검_내역서"/>
      <sheetName val="단가_(2)"/>
      <sheetName val="1차_내역서"/>
      <sheetName val="전선_및_전선관"/>
      <sheetName val="배관배선_단가조사"/>
      <sheetName val="환경기계공정표_(3)"/>
      <sheetName val="DATA_입력란"/>
      <sheetName val="1__설계조건_2_단면가정_3__하중계산"/>
      <sheetName val="BSD_(2)"/>
      <sheetName val="배수공_시멘트_및_골재량_산출"/>
      <sheetName val="96보완계획7_12"/>
      <sheetName val="7_PILE__(돌출)"/>
      <sheetName val="8_PILE__(돌출)"/>
      <sheetName val="사__업__비__수__지__예__산__서"/>
      <sheetName val="견적서"/>
      <sheetName val="교사기준면적(중)"/>
      <sheetName val="1.CB"/>
      <sheetName val="변수"/>
      <sheetName val="환율CHANGE"/>
      <sheetName val="VXXXXXX"/>
      <sheetName val="pier-1"/>
      <sheetName val="단양 00 아파트-세부내역"/>
      <sheetName val="정부노임단가"/>
      <sheetName val="wall"/>
      <sheetName val="품셈"/>
      <sheetName val="인부임"/>
      <sheetName val="원가+내역"/>
      <sheetName val="선정요령"/>
      <sheetName val="공사"/>
      <sheetName val="일위대가_가설_"/>
      <sheetName val="06 일위대가목록"/>
      <sheetName val="공사현황"/>
      <sheetName val="산근"/>
      <sheetName val="슬래브수량"/>
      <sheetName val="수량집계표"/>
      <sheetName val="탄성1"/>
      <sheetName val="단면 (2)"/>
      <sheetName val="1000 DB구축 부표"/>
      <sheetName val="공사비"/>
      <sheetName val="연도손익"/>
      <sheetName val="회수금"/>
      <sheetName val="대체용지"/>
      <sheetName val="건자이자"/>
      <sheetName val="내부매출원가"/>
      <sheetName val="지구 리스트"/>
      <sheetName val="용지비"/>
      <sheetName val="특수선일위대가"/>
      <sheetName val="2_단면가정"/>
      <sheetName val="도로경계단위"/>
      <sheetName val="반포2차"/>
      <sheetName val="첨"/>
      <sheetName val="6공구(당초)"/>
      <sheetName val="시설물기초"/>
      <sheetName val="SLAB&quot;1&quot;"/>
      <sheetName val="물가대비표"/>
      <sheetName val="Sheet2 (2)"/>
      <sheetName val="단위단가"/>
      <sheetName val="수주추정"/>
      <sheetName val="Customer Databas"/>
      <sheetName val="골재집계"/>
      <sheetName val="-레미콘집계"/>
      <sheetName val="-몰탈콘크리트"/>
      <sheetName val="자갈,시멘트,모래산출"/>
      <sheetName val="-철근집계"/>
      <sheetName val="포장재료(1)"/>
      <sheetName val="-흄관집계"/>
      <sheetName val="교대철근집계"/>
      <sheetName val="용역단가"/>
      <sheetName val="중요"/>
      <sheetName val="총내역서"/>
      <sheetName val="옹벽수량집계"/>
      <sheetName val="상호참고자료"/>
      <sheetName val="발주처자료입력"/>
      <sheetName val="회사기본자료"/>
      <sheetName val="하자보증자료"/>
      <sheetName val="기술자관련자료"/>
      <sheetName val="MAT"/>
      <sheetName val="갑지1"/>
      <sheetName val="공량산출서"/>
      <sheetName val="토목주소"/>
      <sheetName val="배수통관(좌)"/>
      <sheetName val="INPUT(덕도방향-시점)"/>
      <sheetName val="평내중"/>
      <sheetName val="토공(우물통,기타) "/>
      <sheetName val="연결임시"/>
      <sheetName val="연도별cash"/>
      <sheetName val="대림경상68억"/>
      <sheetName val="GR"/>
      <sheetName val="토목공사"/>
      <sheetName val="내역(신례)"/>
      <sheetName val="금액"/>
      <sheetName val="PI"/>
      <sheetName val="건축내역서 (경제상무실)"/>
      <sheetName val="원가계산하도"/>
      <sheetName val="입력자료"/>
      <sheetName val="설내역서 "/>
      <sheetName val="내역전기"/>
      <sheetName val="감액총괄표"/>
      <sheetName val="단가(1)"/>
      <sheetName val="출장내역"/>
      <sheetName val="인원투입"/>
      <sheetName val="코드"/>
      <sheetName val="각형맨홀"/>
      <sheetName val="입찰견적보고서"/>
      <sheetName val="1차설계변경내역"/>
      <sheetName val="관경별내역서"/>
      <sheetName val="내역표지"/>
      <sheetName val="기본일위"/>
      <sheetName val="기초일위"/>
      <sheetName val="수목단가"/>
      <sheetName val="시설수량표"/>
      <sheetName val="시설일위"/>
      <sheetName val="식재수량표"/>
      <sheetName val="설계내역"/>
      <sheetName val="tggwan(mac)"/>
      <sheetName val="총괄내역"/>
      <sheetName val="단면가정"/>
      <sheetName val="설계조건"/>
      <sheetName val="마산월령동골조물량변경"/>
      <sheetName val="03전반노무비"/>
      <sheetName val="일위대가(가설)"/>
      <sheetName val="계림(함평)"/>
      <sheetName val="계림(장성)"/>
      <sheetName val="달서천-대비"/>
      <sheetName val="현장관리비"/>
      <sheetName val="관급자재대"/>
      <sheetName val="중기사용료산출근거"/>
      <sheetName val="단가 및 재료비"/>
      <sheetName val="입력시트"/>
      <sheetName val="남양내역"/>
      <sheetName val="MAIN_TABLE"/>
      <sheetName val="원가서"/>
      <sheetName val="가열로SW"/>
      <sheetName val="도장수량(하1)"/>
      <sheetName val="주형"/>
      <sheetName val="공사품의서"/>
      <sheetName val="99노임단가"/>
      <sheetName val="1"/>
      <sheetName val="unitpric"/>
      <sheetName val="noyim"/>
      <sheetName val="GAEYO"/>
      <sheetName val="공사비 증감 내역서"/>
      <sheetName val="VII-2현장경비"/>
      <sheetName val="Ⅴ-2.공종별내역"/>
      <sheetName val="가로등내역서"/>
      <sheetName val="4.2.1 마루높이 검토"/>
      <sheetName val="맨홀수량산출(A-LINE)"/>
      <sheetName val="배수공수집"/>
      <sheetName val="08-공사비총괄표"/>
      <sheetName val="01-적용기준"/>
      <sheetName val="산근(1)"/>
      <sheetName val="출력X"/>
      <sheetName val="sub"/>
      <sheetName val="기둥(원형)"/>
      <sheetName val="전체내역서"/>
      <sheetName val="사통"/>
      <sheetName val="기존포장깨기"/>
      <sheetName val="석축헐기"/>
      <sheetName val="실행"/>
      <sheetName val="하도급 검토"/>
      <sheetName val="세금자료"/>
      <sheetName val="포장공자재집계표"/>
      <sheetName val="결과조달"/>
      <sheetName val="일위대가(1)"/>
      <sheetName val="포장물량집계"/>
      <sheetName val="표지 (2)"/>
      <sheetName val="nys"/>
      <sheetName val="보차도경계석"/>
      <sheetName val="견적대비"/>
      <sheetName val="우수받이"/>
      <sheetName val="개요"/>
      <sheetName val="단가조정표"/>
      <sheetName val="4.내진설계"/>
      <sheetName val=" ｹ-ﾌﾞﾙ"/>
      <sheetName val="노임단가 (2)"/>
      <sheetName val="단"/>
      <sheetName val="원유_BANK"/>
      <sheetName val="공사분석"/>
      <sheetName val="기본"/>
      <sheetName val="견적대비표"/>
      <sheetName val="(당평)자재"/>
      <sheetName val="당초명세(평)"/>
      <sheetName val="부대tu"/>
      <sheetName val="설-원가"/>
      <sheetName val="사각맨홀"/>
      <sheetName val="노면및방향"/>
      <sheetName val="집수A"/>
      <sheetName val="일위대가-1"/>
      <sheetName val="토공"/>
      <sheetName val="이음개소"/>
      <sheetName val="폐기물"/>
      <sheetName val="우수"/>
      <sheetName val="구조물공집계"/>
      <sheetName val="부표총괄"/>
      <sheetName val="산수배수"/>
      <sheetName val="유림골조"/>
      <sheetName val="수목표준대가"/>
      <sheetName val="내역서적용수량"/>
      <sheetName val="갑지(추정)"/>
      <sheetName val="입력DATA"/>
      <sheetName val="바닥판"/>
      <sheetName val="45,46"/>
      <sheetName val="2공구산출내역"/>
      <sheetName val="조명일위"/>
      <sheetName val="도급내역"/>
      <sheetName val="물집"/>
      <sheetName val="도급금액"/>
      <sheetName val="재노경"/>
      <sheetName val="sst,stl창호"/>
      <sheetName val="역T형"/>
      <sheetName val="ETC"/>
      <sheetName val="A4"/>
      <sheetName val="기안"/>
      <sheetName val="콘크리트타설집계표"/>
      <sheetName val="전 기"/>
      <sheetName val="뚝토공"/>
      <sheetName val="포장공수량집계표"/>
      <sheetName val="참조"/>
      <sheetName val="제경비율"/>
      <sheetName val="산출내역서"/>
      <sheetName val="공사명입력"/>
      <sheetName val="근로자자료입력"/>
      <sheetName val="참고자료"/>
      <sheetName val="자재"/>
      <sheetName val="경비_원본"/>
      <sheetName val="공비현2"/>
      <sheetName val="상행-교대(A1-A2)"/>
      <sheetName val="건축공사실행"/>
      <sheetName val="1.설계기준"/>
      <sheetName val="120"/>
      <sheetName val="130"/>
      <sheetName val="100"/>
      <sheetName val="101"/>
      <sheetName val="102"/>
      <sheetName val="103"/>
      <sheetName val="106"/>
      <sheetName val="CAT_5"/>
      <sheetName val="예산명세서"/>
      <sheetName val="2-1. 경관조명 내역총괄표"/>
      <sheetName val="108"/>
      <sheetName val="109"/>
      <sheetName val="131"/>
      <sheetName val="110"/>
      <sheetName val="111"/>
      <sheetName val="114"/>
      <sheetName val="116"/>
      <sheetName val="132"/>
      <sheetName val="140"/>
      <sheetName val="141"/>
      <sheetName val="142"/>
      <sheetName val="143"/>
      <sheetName val="144"/>
      <sheetName val="145"/>
      <sheetName val="146"/>
      <sheetName val="121"/>
      <sheetName val="147"/>
      <sheetName val="148"/>
      <sheetName val="160"/>
      <sheetName val="164"/>
      <sheetName val="Flaer Area"/>
      <sheetName val="123"/>
      <sheetName val="124"/>
      <sheetName val="125"/>
      <sheetName val="126"/>
      <sheetName val="127"/>
      <sheetName val="128"/>
      <sheetName val="129"/>
      <sheetName val="3.하중계산"/>
      <sheetName val="보도포장연장조서-표준차도부"/>
      <sheetName val="표준차도부연장조서-ASP"/>
      <sheetName val=" 상부공통집계(총괄)"/>
      <sheetName val="순공사비"/>
      <sheetName val="품셈TABLE"/>
      <sheetName val="낙찰표"/>
      <sheetName val="단 box"/>
      <sheetName val="고창방향"/>
      <sheetName val="구조물철거타공정이월"/>
      <sheetName val="노단"/>
      <sheetName val="단산"/>
      <sheetName val="명세"/>
      <sheetName val="일대"/>
      <sheetName val="90.03실행 "/>
      <sheetName val="1차기성"/>
      <sheetName val="마산방향철근집계"/>
      <sheetName val="Y-WORK"/>
      <sheetName val="BJJIN"/>
      <sheetName val="단위수량"/>
      <sheetName val="공정data"/>
      <sheetName val="참고사항"/>
      <sheetName val="1.우편집중내역서"/>
      <sheetName val="연속벽현황"/>
      <sheetName val="1차"/>
      <sheetName val="원하도급내역서(당초)"/>
      <sheetName val="사유서제출현황-2"/>
      <sheetName val="List"/>
      <sheetName val="총 원가계산"/>
      <sheetName val="말뚝기초(안정검토)-외측"/>
      <sheetName val="setup"/>
      <sheetName val="Sheet1_(2)"/>
      <sheetName val="청_구"/>
      <sheetName val="1_수인터널"/>
      <sheetName val="상_부"/>
      <sheetName val="공사비_증감_내역서"/>
      <sheetName val="Sheet2_(2)"/>
      <sheetName val="Customer_Databas"/>
      <sheetName val="PROJECT_BRIEF(EX_NEW)"/>
      <sheetName val="Site_Expenses"/>
      <sheetName val="경영상태"/>
      <sheetName val="몰탈재료산출"/>
      <sheetName val="단가산출서"/>
      <sheetName val="단가산출서 (2)"/>
      <sheetName val="05-원가계산"/>
      <sheetName val="인건비"/>
      <sheetName val="철근단면적"/>
      <sheetName val="5수지"/>
      <sheetName val="수질정화시설"/>
      <sheetName val="기계"/>
      <sheetName val="수량산출서-2"/>
      <sheetName val="단면치수"/>
      <sheetName val="인부노임"/>
      <sheetName val="시화점실행"/>
      <sheetName val="해외(원화)"/>
      <sheetName val="4차원가계산서"/>
      <sheetName val="골막이(야매)"/>
      <sheetName val="협력업체"/>
      <sheetName val="수량명세서"/>
      <sheetName val="가계부"/>
      <sheetName val="제품목록"/>
      <sheetName val="매입매출관리"/>
      <sheetName val="Sheet22"/>
      <sheetName val="설계명세서(종합)"/>
      <sheetName val="소요자재"/>
      <sheetName val="노무산출서"/>
      <sheetName val="특별교실"/>
      <sheetName val="계산서(곡선부)"/>
      <sheetName val="포장재료집계표"/>
      <sheetName val="-치수표(곡선부)"/>
      <sheetName val="J형측구단위수량"/>
      <sheetName val="화전내"/>
      <sheetName val="투찰추정"/>
      <sheetName val="토목"/>
      <sheetName val="포장공수량집계"/>
      <sheetName val="전기혼잡제경비(45)"/>
      <sheetName val="돌담교 상부수량"/>
      <sheetName val="공통비(전체)"/>
      <sheetName val="쇠(1)"/>
      <sheetName val="가격(3)"/>
      <sheetName val="ⴭⴭⴭⴭⴭ"/>
      <sheetName val="관경"/>
      <sheetName val="안전시설"/>
      <sheetName val="가도공"/>
      <sheetName val="가로등설치"/>
      <sheetName val="3.하중산정4.지지력"/>
      <sheetName val="건축명"/>
      <sheetName val="기계명"/>
      <sheetName val="전기명"/>
      <sheetName val="횡배수관집현황(2공구)"/>
      <sheetName val="TOSHIBA-Structure"/>
      <sheetName val="포집"/>
      <sheetName val="단가산출서(기계)"/>
      <sheetName val="배관단가조사서"/>
      <sheetName val="DB"/>
      <sheetName val="건축내역서"/>
      <sheetName val="공통가설"/>
      <sheetName val="2"/>
      <sheetName val="3"/>
      <sheetName val="4"/>
      <sheetName val="6"/>
      <sheetName val="I一般比"/>
      <sheetName val="금호"/>
      <sheetName val="제잡비"/>
      <sheetName val="설계기준"/>
      <sheetName val="내역1"/>
      <sheetName val="99노임기준"/>
      <sheetName val="단가대비표"/>
      <sheetName val="지장물 철거 물량 산출서"/>
      <sheetName val="민감도"/>
      <sheetName val="P4-C"/>
      <sheetName val="일위_파일"/>
      <sheetName val="소방"/>
      <sheetName val="APT"/>
      <sheetName val="산출내역(K2)"/>
      <sheetName val="ELECTRIC"/>
      <sheetName val="은행"/>
      <sheetName val="토공정보"/>
      <sheetName val="관로토공"/>
      <sheetName val="적용(기계)"/>
      <sheetName val="1-1평균터파기고(1)"/>
      <sheetName val="단가목록"/>
      <sheetName val="J直材4"/>
      <sheetName val="기자재비"/>
      <sheetName val="단위중량"/>
      <sheetName val="HRSG SMALL07220"/>
      <sheetName val="기계경비및산출근거서"/>
      <sheetName val="A4288"/>
      <sheetName val="지급(1)"/>
      <sheetName val="집행안"/>
      <sheetName val="7-2"/>
      <sheetName val="중기손료집계(1209)"/>
      <sheetName val="일위집계표"/>
      <sheetName val="계측제어설비"/>
      <sheetName val="99총공사내역서"/>
      <sheetName val="교대(A1-A2)"/>
      <sheetName val="화해(함평)"/>
      <sheetName val="화해(장성)"/>
      <sheetName val="중기손료"/>
      <sheetName val="공사비_NDE"/>
      <sheetName val="흙막이 개산견적"/>
      <sheetName val="일위목록"/>
      <sheetName val="집수정"/>
      <sheetName val="투입비"/>
      <sheetName val="pier(각형)"/>
      <sheetName val="옥룡잡비"/>
      <sheetName val="예산"/>
      <sheetName val="단가비교표_공통1"/>
      <sheetName val="약품공급2"/>
      <sheetName val="접지수량"/>
      <sheetName val="자재테이블"/>
      <sheetName val="원가계산서"/>
      <sheetName val="여과지동"/>
      <sheetName val="울산자동제어"/>
      <sheetName val="구성비"/>
      <sheetName val="기기리스트"/>
      <sheetName val="8.석축단위(H=1.5M)"/>
      <sheetName val="업무처리전"/>
      <sheetName val="예정공정표"/>
      <sheetName val="본체"/>
      <sheetName val="법면단"/>
      <sheetName val="깨기"/>
      <sheetName val="도급"/>
      <sheetName val="코스모공장 (어음)"/>
      <sheetName val="(2)자금(신용)"/>
      <sheetName val="FOOTING단면력"/>
      <sheetName val="원가계산서 "/>
      <sheetName val="자재비"/>
      <sheetName val="FAB별"/>
      <sheetName val="15-1)VE제안서(유형2,4)"/>
      <sheetName val="설계명세"/>
      <sheetName val="01"/>
      <sheetName val="97년 추정"/>
      <sheetName val="배수관산출"/>
      <sheetName val="細目"/>
      <sheetName val="철거산출근거"/>
      <sheetName val="공통가설(기준안)"/>
      <sheetName val="신축(단위)"/>
      <sheetName val="지장물헐기조서"/>
      <sheetName val="앵커설치(590)"/>
      <sheetName val="인건비 "/>
      <sheetName val="수토공단위당"/>
      <sheetName val="입출재고현황 (2)"/>
      <sheetName val="연부97-1"/>
      <sheetName val="개별직종노임단가(2005.1)"/>
      <sheetName val="변화치수"/>
      <sheetName val="내역서1999_8최종"/>
      <sheetName val="목록"/>
      <sheetName val="가설"/>
      <sheetName val="일람표"/>
      <sheetName val="일위대가 "/>
      <sheetName val="사본 _ b_balju"/>
      <sheetName val="단가조사"/>
      <sheetName val="2012노임단가"/>
      <sheetName val="직재"/>
      <sheetName val="재집"/>
      <sheetName val="1_CB"/>
      <sheetName val="옹벽공_수량집계표"/>
      <sheetName val="A-8_PD(도로중앙)"/>
      <sheetName val="Flaer_Area"/>
      <sheetName val="1_설계기준"/>
      <sheetName val="단가_및_재료비"/>
      <sheetName val="건축내역서_(경제상무실)"/>
      <sheetName val="설내역서_"/>
      <sheetName val="공사설계"/>
      <sheetName val="C.배수관공"/>
      <sheetName val="토공개요"/>
      <sheetName val="토공(1)"/>
      <sheetName val="6차2회변경내역서"/>
      <sheetName val="본문"/>
      <sheetName val="품종별월계"/>
      <sheetName val="전신환매도율"/>
      <sheetName val="심사물량"/>
      <sheetName val="2_단면ﾈȋ"/>
      <sheetName val="미드수량"/>
      <sheetName val="아파트 내역"/>
      <sheetName val="중단원본"/>
      <sheetName val="업체별담당"/>
      <sheetName val="36+45-113-18+19+20I"/>
      <sheetName val="배수관토공산출"/>
      <sheetName val="물가시세표"/>
      <sheetName val="노임 및 중기단가"/>
      <sheetName val="공종집계"/>
      <sheetName val="하도급계획"/>
      <sheetName val="소방사항"/>
      <sheetName val="4 공통갑지"/>
      <sheetName val="A 견적"/>
      <sheetName val="설계내역2"/>
      <sheetName val="공종단가"/>
      <sheetName val="증감대비"/>
      <sheetName val="약전설비"/>
      <sheetName val="원가계산"/>
      <sheetName val="별표 "/>
      <sheetName val="영동(D)"/>
      <sheetName val="난방방식분류"/>
      <sheetName val="공사정보입력"/>
      <sheetName val="설비내역서"/>
      <sheetName val="전기내역서"/>
      <sheetName val="1.1설계기준"/>
      <sheetName val="inputdata"/>
      <sheetName val="DATA입력"/>
      <sheetName val="보안등"/>
      <sheetName val="기초자료"/>
      <sheetName val="이름"/>
      <sheetName val="급여표"/>
      <sheetName val="직원투입계획"/>
      <sheetName val="형질변경"/>
      <sheetName val="토공(본관-토사)"/>
      <sheetName val="토공(분기관-토사)"/>
      <sheetName val="토공(분기관-암)"/>
      <sheetName val="토공(본관-암)"/>
      <sheetName val="배지거총재료집계표"/>
      <sheetName val="cal"/>
      <sheetName val="종단계산"/>
      <sheetName val="자재표"/>
      <sheetName val="비품"/>
      <sheetName val="단가조사서"/>
      <sheetName val="새공통(96임금인상기준)"/>
      <sheetName val="경비"/>
      <sheetName val="콘크리트포장"/>
      <sheetName val="진입도로포장산출"/>
      <sheetName val="진입부포장면적위치조서"/>
      <sheetName val="진입부수량집계표"/>
      <sheetName val="콘크리트포장집계표"/>
      <sheetName val="포장공집계"/>
      <sheetName val="토공집계표"/>
      <sheetName val="토공분석표"/>
      <sheetName val="내역서 "/>
      <sheetName val="견적990322"/>
      <sheetName val="대비표"/>
      <sheetName val="내역서_"/>
      <sheetName val="1_설계조건"/>
      <sheetName val="예상"/>
      <sheetName val="1,2,3,4,5단위수량"/>
      <sheetName val="전체"/>
      <sheetName val="CODE"/>
      <sheetName val="하도금액분계"/>
      <sheetName val="보온자재단가표"/>
      <sheetName val="자료"/>
      <sheetName val="대전21토목내역서"/>
      <sheetName val="Front"/>
      <sheetName val="hvac(제어동)"/>
      <sheetName val="hvac내역서(제어동)"/>
      <sheetName val="일위대가(계측기설치)"/>
      <sheetName val="합계금액"/>
      <sheetName val="방음벽기초(H=4m)"/>
      <sheetName val="업체별기성내역"/>
      <sheetName val="WVAL"/>
      <sheetName val="수량-가로등"/>
      <sheetName val="1단계"/>
      <sheetName val="내역서 제출"/>
      <sheetName val="테이블"/>
      <sheetName val="건축"/>
      <sheetName val="CON'C"/>
      <sheetName val="SAP_INPUT"/>
      <sheetName val="골재산출"/>
      <sheetName val="공동구수량"/>
      <sheetName val="분석"/>
      <sheetName val="일위대가목차"/>
      <sheetName val="인명부"/>
      <sheetName val="당초"/>
      <sheetName val="PIPING"/>
      <sheetName val="#3_일위대가목록"/>
      <sheetName val="#2_일위대가목록"/>
      <sheetName val="설명서 "/>
      <sheetName val="시중노임단가"/>
      <sheetName val="어음수표추가테스트"/>
      <sheetName val="자재 집계표"/>
      <sheetName val="단가산출2"/>
      <sheetName val="분전함신설"/>
      <sheetName val="접지1종"/>
      <sheetName val="1공구내역서(1)"/>
      <sheetName val="2.대외공문"/>
      <sheetName val="골조"/>
      <sheetName val="일위산출"/>
      <sheetName val="준공정산"/>
      <sheetName val="공사비예산서(토목분)"/>
      <sheetName val="수량산출서"/>
      <sheetName val="spiral"/>
      <sheetName val="단가조사표"/>
      <sheetName val="설계내역서(기계)"/>
      <sheetName val="1.3.1절점좌표"/>
      <sheetName val="암거단위-1련"/>
      <sheetName val="기초계산(Pmax)"/>
      <sheetName val="쌍송교"/>
      <sheetName val="대총괄"/>
      <sheetName val="PAINT"/>
      <sheetName val="방화도료"/>
      <sheetName val="구조물공"/>
      <sheetName val="부대공"/>
      <sheetName val="교통대책내역"/>
      <sheetName val="실행(ALT1)"/>
      <sheetName val="관일"/>
      <sheetName val="적용토목"/>
      <sheetName val="포장면적산출"/>
      <sheetName val="포장수량집계"/>
      <sheetName val="gyun"/>
      <sheetName val="골조시행"/>
      <sheetName val="토공사B동추가"/>
      <sheetName val="1.RAMP-A"/>
      <sheetName val="BOJUNGGM"/>
      <sheetName val="찍기"/>
      <sheetName val="제경비최종"/>
      <sheetName val="공정추가"/>
      <sheetName val="전국현황"/>
      <sheetName val="2.관대집계표"/>
      <sheetName val="도체종-상수표"/>
      <sheetName val="정부노임"/>
      <sheetName val="터널조도"/>
      <sheetName val="투입비분석표"/>
      <sheetName val="중기조종사 단위단가"/>
      <sheetName val="견적보고"/>
      <sheetName val="공통자료"/>
      <sheetName val="S.중기사용료"/>
      <sheetName val="수불계획서(전체)"/>
      <sheetName val="전통건설"/>
      <sheetName val="산출"/>
      <sheetName val="개산공사비"/>
      <sheetName val="음료실행"/>
      <sheetName val="공사내역서(을)실행"/>
      <sheetName val="금전출납"/>
      <sheetName val="직영명부"/>
      <sheetName val="국공유지및사유지"/>
      <sheetName val="수량간지코드"/>
      <sheetName val="수량목차코드"/>
      <sheetName val="준공조서"/>
      <sheetName val="공사준공계"/>
      <sheetName val="준공검사보고서"/>
      <sheetName val="금속및금속창호"/>
      <sheetName val="형식 - 1-2-3"/>
      <sheetName val="A-4"/>
      <sheetName val="가시설수량"/>
      <sheetName val="대포2교접속"/>
      <sheetName val="천방교접속"/>
      <sheetName val="지장물C"/>
      <sheetName val="유효폭의 계산"/>
      <sheetName val="203"/>
      <sheetName val="입력장소"/>
      <sheetName val="지수980731이후"/>
      <sheetName val="일위(PN)"/>
      <sheetName val="ESC (공정표기준)"/>
      <sheetName val="인사자료총집계"/>
      <sheetName val="목표세부명세"/>
      <sheetName val="유림총괄"/>
      <sheetName val="단가표"/>
      <sheetName val="수리결과"/>
      <sheetName val="2.건축"/>
      <sheetName val="견적단가"/>
      <sheetName val="표준내역"/>
      <sheetName val="차수공개요"/>
      <sheetName val="배수내역"/>
      <sheetName val="값"/>
      <sheetName val="용소리교"/>
      <sheetName val="토공구역구분(출력안함)"/>
      <sheetName val="간지02)"/>
      <sheetName val="직접구매"/>
      <sheetName val="간지03 )"/>
      <sheetName val="주요자재xxxxxx"/>
      <sheetName val="1.레미콘"/>
      <sheetName val="2.관집계"/>
      <sheetName val="3.제수밸브"/>
      <sheetName val="4.각종주철제"/>
      <sheetName val="5.유량계"/>
      <sheetName val="1.골재집계"/>
      <sheetName val="2.철근집계"/>
      <sheetName val="3.관세척"/>
      <sheetName val="4.분기관"/>
      <sheetName val="간지04)"/>
      <sheetName val="총괄자재집계표"/>
      <sheetName val="간지05)"/>
      <sheetName val="상수공 토공집계표"/>
      <sheetName val="우수공자재집계표"/>
      <sheetName val="시모자"/>
      <sheetName val="구체"/>
      <sheetName val="좌측날개벽"/>
      <sheetName val="우측날개벽"/>
      <sheetName val="집계"/>
      <sheetName val="공통갑지"/>
      <sheetName val="기성청구조서"/>
      <sheetName val="10동"/>
      <sheetName val="중동공구"/>
      <sheetName val="계약내역서"/>
      <sheetName val="CABLE"/>
      <sheetName val="포장공총괄수량집계표"/>
      <sheetName val="적요"/>
      <sheetName val="작성"/>
      <sheetName val="역T형옹벽(3.0)"/>
      <sheetName val="9509"/>
      <sheetName val="주요재료비(원본)"/>
      <sheetName val="2000.05"/>
      <sheetName val="노무비단가"/>
      <sheetName val="99노임단_x0007_"/>
      <sheetName val="99노임단쌇"/>
      <sheetName val="ASP"/>
      <sheetName val="1. 총괄 집계표"/>
      <sheetName val="물량표S"/>
      <sheetName val="SUMMARY"/>
      <sheetName val="물량표(신)"/>
      <sheetName val="총집계"/>
      <sheetName val="관리,공감"/>
      <sheetName val="금융비용"/>
      <sheetName val="식생블럭단위수량"/>
      <sheetName val="송라터널총괄"/>
      <sheetName val="ITEM"/>
      <sheetName val="Macro(전선)"/>
      <sheetName val="sw1"/>
      <sheetName val="W3단면"/>
      <sheetName val="연령현황"/>
      <sheetName val="설직재-1"/>
      <sheetName val="안산기계장치"/>
      <sheetName val="내력서"/>
      <sheetName val="안정계산"/>
      <sheetName val="단면검토"/>
      <sheetName val="신규 수주분(사용자 정의)"/>
      <sheetName val="DATA2000"/>
      <sheetName val="plan&amp;section of foundation"/>
      <sheetName val="pile bearing capa &amp; arrenge"/>
      <sheetName val="design load"/>
      <sheetName val="working load at the btm ft."/>
      <sheetName val="stability check"/>
      <sheetName val="design criteria"/>
      <sheetName val="COMPARISON TABLE"/>
      <sheetName val="crude.SLAB RE-bar"/>
      <sheetName val="CRUDE RE-bar"/>
      <sheetName val="부대공Ⅱ"/>
      <sheetName val="설계변경원가계산총괄표"/>
      <sheetName val="식재일위대가"/>
      <sheetName val="주경기-오배수"/>
      <sheetName val="단가산출서1"/>
      <sheetName val="식재총괄"/>
      <sheetName val="좌측"/>
      <sheetName val="수량BOQ"/>
      <sheetName val="관경별우수관집계"/>
      <sheetName val="법면"/>
      <sheetName val="중기일위대가"/>
      <sheetName val="배수공1"/>
      <sheetName val="일반부표"/>
      <sheetName val="전기일위대가"/>
      <sheetName val="토목품셈"/>
      <sheetName val="CPM챠트"/>
      <sheetName val="H-pile(298x299)"/>
      <sheetName val="H-pile(250x250)"/>
      <sheetName val="내역및총괄"/>
      <sheetName val="토적계산서"/>
      <sheetName val="2.입력sheet"/>
      <sheetName val="M1"/>
      <sheetName val="SILICATE"/>
      <sheetName val="TB-내역서"/>
      <sheetName val="절취및터파기"/>
      <sheetName val="토공총괄집계"/>
      <sheetName val="세목전체"/>
      <sheetName val="20관리비율"/>
      <sheetName val="견적조건"/>
      <sheetName val="개략"/>
      <sheetName val="공사비산출내역"/>
      <sheetName val="정렬"/>
      <sheetName val="소방현물"/>
      <sheetName val="슬래브"/>
      <sheetName val="직공비"/>
      <sheetName val="(3.품질관리 시험 총괄표)"/>
      <sheetName val="지급자재"/>
      <sheetName val="토량1-1"/>
      <sheetName val="조작대(1연)"/>
      <sheetName val="VE절감"/>
      <sheetName val="2.가정단면"/>
      <sheetName val="거래처등록"/>
      <sheetName val="물가자료"/>
      <sheetName val="지주목시비량산출서"/>
      <sheetName val="일반공사"/>
      <sheetName val="손익분석"/>
      <sheetName val="일위대가(건축)"/>
      <sheetName val="Pier 3"/>
      <sheetName val="수량산출서 갑지"/>
      <sheetName val="DIAPHRAGM"/>
      <sheetName val="상시"/>
      <sheetName val="현장일반사항"/>
      <sheetName val="원형측구(B-type)"/>
      <sheetName val="토공총괄표"/>
      <sheetName val="1TL종점(1)"/>
      <sheetName val="도로경계블럭연장조서"/>
      <sheetName val="기계내역"/>
      <sheetName val="전력"/>
      <sheetName val="산근(PE,300)"/>
      <sheetName val="특2호부관하천산근"/>
      <sheetName val="특2호하천산근"/>
      <sheetName val="종배수관(신)"/>
      <sheetName val="적용단위길이"/>
      <sheetName val="종배수관면벽신"/>
      <sheetName val="1062-X방향 "/>
      <sheetName val="단가(반정1교-원주)"/>
      <sheetName val="Sheet10"/>
      <sheetName val="통영LNG입찰현황"/>
      <sheetName val="전력구구조물산근"/>
      <sheetName val="COL"/>
      <sheetName val="간지9)"/>
      <sheetName val="별총"/>
      <sheetName val="BOX전기내역"/>
      <sheetName val="소운반"/>
      <sheetName val="표  지"/>
      <sheetName val="BOX(1.5X1.5)"/>
      <sheetName val="U-TYPE(1)"/>
      <sheetName val="1.2.1 마루높이결정"/>
      <sheetName val="BOILING검토"/>
      <sheetName val="입찰보고"/>
      <sheetName val="차선도색현황"/>
      <sheetName val="우수관"/>
      <sheetName val="기계시공"/>
      <sheetName val="2000용수잠관-수량집계"/>
      <sheetName val="&lt;목록&gt;"/>
      <sheetName val="기계경비일람"/>
      <sheetName val="BID9697"/>
      <sheetName val="토목내역"/>
      <sheetName val="시행후면적"/>
      <sheetName val="시가지우회도로공내역서"/>
      <sheetName val="o현장경비"/>
      <sheetName val="공사내역"/>
      <sheetName val="※참고자료※"/>
      <sheetName val="UEC영화관본공사내역"/>
      <sheetName val="대운산출"/>
      <sheetName val="세부내역"/>
      <sheetName val="SLIDES"/>
      <sheetName val="노무비계"/>
      <sheetName val="sheeet2"/>
      <sheetName val="단면 _2_"/>
      <sheetName val="Dike for 49T03 &amp; 49T04"/>
      <sheetName val="Dike for 49T02, 05~07, 19 (1)"/>
      <sheetName val=" 냉각수펌프"/>
      <sheetName val="Sheet15"/>
      <sheetName val="상수도공-간지"/>
      <sheetName val="옹벽"/>
      <sheetName val="주식"/>
      <sheetName val="집계표(육상)"/>
      <sheetName val="조건표"/>
      <sheetName val="지급자재조서"/>
      <sheetName val="참조M"/>
      <sheetName val="하중"/>
      <sheetName val="횡배수관"/>
      <sheetName val="간선계산"/>
      <sheetName val="기둥(하중)"/>
      <sheetName val="ENE-CAL 1"/>
      <sheetName val="costing_CV"/>
      <sheetName val="ITB COST"/>
      <sheetName val="costing_ESDV"/>
      <sheetName val="costing_Misc"/>
      <sheetName val="costing_MOV"/>
      <sheetName val="costing_Press"/>
      <sheetName val="자압"/>
      <sheetName val="일위대가1"/>
      <sheetName val="지구단위계획"/>
      <sheetName val="type-F"/>
      <sheetName val="수량산출근거"/>
      <sheetName val="XL4Poppy"/>
      <sheetName val="소업1교"/>
      <sheetName val="변경후-SHEET"/>
      <sheetName val="CON포장수량"/>
      <sheetName val="CONUNIT"/>
      <sheetName val="웅진교-S2"/>
      <sheetName val="방음벽기초"/>
      <sheetName val="품셈총괄표"/>
      <sheetName val="PD-5(직선)"/>
      <sheetName val="ACUNIT"/>
      <sheetName val="현황산출서"/>
      <sheetName val="plan&amp;section_of_foundation"/>
      <sheetName val="working_load_at_the_btm_ft_"/>
      <sheetName val="stability_check"/>
      <sheetName val="design_criteria"/>
      <sheetName val="design_load"/>
      <sheetName val="주요자재집계표"/>
      <sheetName val="상승요인분석"/>
      <sheetName val="식재일위"/>
      <sheetName val="woo(mac)"/>
      <sheetName val="계단"/>
      <sheetName val="터널구조물산근"/>
      <sheetName val="예산작성기준(전기)"/>
      <sheetName val="수정내역서"/>
      <sheetName val="자재목록"/>
      <sheetName val="TEL"/>
      <sheetName val="품의"/>
      <sheetName val="2011.(4)"/>
      <sheetName val="맨홀평균높이"/>
      <sheetName val="2002년12월"/>
      <sheetName val="MOTOR"/>
      <sheetName val="WEON"/>
      <sheetName val="바닥판(1)"/>
      <sheetName val="통합"/>
      <sheetName val="설계기준 및 하중계산"/>
      <sheetName val="단가일람"/>
      <sheetName val="단위량당중기"/>
      <sheetName val="11.자재단가"/>
      <sheetName val="PAD TR보호대기초"/>
      <sheetName val="가로등기초"/>
      <sheetName val="설정"/>
      <sheetName val="공종별수량집계"/>
      <sheetName val="기초공"/>
      <sheetName val="맨홀수량산출"/>
      <sheetName val="P3"/>
      <sheetName val="각사별공사비분개 "/>
      <sheetName val="기둥"/>
      <sheetName val="저판(버림100)"/>
      <sheetName val="계화배수"/>
      <sheetName val="산근목록"/>
      <sheetName val="슬래브(유곡)"/>
      <sheetName val="SUMDO"/>
      <sheetName val="ENDDO"/>
      <sheetName val="PLDB"/>
      <sheetName val="AAA"/>
      <sheetName val="M-HOUR"/>
      <sheetName val="공기"/>
      <sheetName val="원가입력"/>
      <sheetName val="DESCRIPTION"/>
      <sheetName val="내역(전체)"/>
      <sheetName val="inter"/>
      <sheetName val="Sheet6"/>
      <sheetName val="북방3터널"/>
      <sheetName val="예산내역서"/>
      <sheetName val="M_DB"/>
      <sheetName val="TYPE"/>
      <sheetName val="costing_FE"/>
      <sheetName val="BOX-1515"/>
      <sheetName val="BOX-1510"/>
      <sheetName val="3CHBDC"/>
      <sheetName val="사급자재"/>
      <sheetName val="간접비내역-1"/>
      <sheetName val="석축"/>
      <sheetName val="인천제철"/>
      <sheetName val="재료"/>
      <sheetName val="예산대비"/>
      <sheetName val="0226"/>
      <sheetName val="역T형(H=6.0) (2)"/>
      <sheetName val="중기집계"/>
      <sheetName val="대정2공구"/>
      <sheetName val="포장직선구간"/>
      <sheetName val="1호맨홀토공"/>
      <sheetName val="00000"/>
      <sheetName val="전계가"/>
      <sheetName val="공통부대비"/>
      <sheetName val="결재갑지"/>
      <sheetName val="소비자가"/>
      <sheetName val="POL6차-PIPING"/>
      <sheetName val="b_balju_cho"/>
      <sheetName val="토목명"/>
      <sheetName val="2.토목공사"/>
      <sheetName val="제원및배치"/>
      <sheetName val="돌담교_상부수량"/>
      <sheetName val="CON기초"/>
      <sheetName val="건물철거"/>
      <sheetName val="기타배수구조물깨기-단위수량"/>
      <sheetName val="내역을"/>
      <sheetName val="신규보류입력"/>
      <sheetName val="AS포장복구 "/>
      <sheetName val="운임료"/>
      <sheetName val="Macro2"/>
      <sheetName val="년도별노임표"/>
      <sheetName val="중기목록표"/>
      <sheetName val="FILE1"/>
      <sheetName val="안전장치"/>
      <sheetName val="노임,재료비"/>
      <sheetName val="초"/>
      <sheetName val="토공개요C"/>
      <sheetName val="정공공사"/>
      <sheetName val="대전가오_견출_집계표"/>
      <sheetName val="도로"/>
      <sheetName val="수로BOX"/>
      <sheetName val="적용기준"/>
      <sheetName val="수량"/>
      <sheetName val="작업입력"/>
      <sheetName val="2003상반기노임기준"/>
      <sheetName val="연동내역"/>
      <sheetName val="건설성적"/>
      <sheetName val="건축일위"/>
      <sheetName val="그라우팅일위"/>
      <sheetName val="문산방향-교대(A2)"/>
      <sheetName val="투찰"/>
      <sheetName val="L_RPTB02_01"/>
      <sheetName val="A2"/>
      <sheetName val="청주(철골발주의뢰서)"/>
      <sheetName val="설계변경총괄표(계산식)"/>
      <sheetName val="기본데이타입력"/>
      <sheetName val="보도교산출근거"/>
      <sheetName val="원가&amp;하도급원가"/>
      <sheetName val="HVAC"/>
      <sheetName val="대공종"/>
      <sheetName val="가감수량"/>
      <sheetName val="개별직종노임단가(2003.9)"/>
      <sheetName val="격점수량"/>
      <sheetName val="3련 BOX"/>
      <sheetName val="II손익관리"/>
      <sheetName val="목포방향"/>
      <sheetName val="노무자도장2"/>
      <sheetName val="내역- CCTV"/>
      <sheetName val="개거산출내역"/>
      <sheetName val="D"/>
      <sheetName val="재료비"/>
      <sheetName val="부속동"/>
      <sheetName val="터널굴착단산"/>
      <sheetName val="EQUIP LIST"/>
      <sheetName val="실행내역(10.13)"/>
      <sheetName val="1구간FRP수량산출"/>
      <sheetName val="중기단가LIST"/>
      <sheetName val="산출기준"/>
      <sheetName val="개별직종노임"/>
      <sheetName val="엔지니어링노임"/>
      <sheetName val="기본단가표"/>
      <sheetName val="기존건물 깨기원단위"/>
      <sheetName val="시장성초안camera"/>
      <sheetName val="장비종합부표"/>
      <sheetName val="집계표_식재"/>
      <sheetName val="부표"/>
      <sheetName val="COVER"/>
      <sheetName val="철근량 산정"/>
      <sheetName val="구분표"/>
      <sheetName val="건축계약내역"/>
      <sheetName val="공종별자재"/>
      <sheetName val="방수"/>
      <sheetName val="포장자재집계표"/>
      <sheetName val="물가단가"/>
      <sheetName val="제표일위대가"/>
      <sheetName val="208-238"/>
      <sheetName val="노.표-조"/>
      <sheetName val="단관데이터"/>
      <sheetName val="이형관데이터"/>
      <sheetName val="철거현황"/>
      <sheetName val="설비공사(4)"/>
      <sheetName val="준비공"/>
      <sheetName val="목교수량산출"/>
      <sheetName val="양식3"/>
      <sheetName val="설계설명서"/>
      <sheetName val="위생"/>
      <sheetName val="슬래브 -연속(3경간)"/>
      <sheetName val="식재가격"/>
      <sheetName val="신천3호용수로"/>
      <sheetName val="CC16-내역서"/>
      <sheetName val="4.2유효폭의 계산"/>
      <sheetName val="이토변실"/>
      <sheetName val="Macro(차단기)"/>
      <sheetName val="JUCKEYK"/>
      <sheetName val="가설공사비"/>
      <sheetName val="도로구조공사비"/>
      <sheetName val="도로토공공사비"/>
      <sheetName val="여수토공사비"/>
      <sheetName val="2000노임기준"/>
      <sheetName val="식재"/>
      <sheetName val="시설물"/>
      <sheetName val="식재출력용"/>
      <sheetName val="유지관리"/>
      <sheetName val="가제당공사비"/>
      <sheetName val="기초처리공사비"/>
      <sheetName val="복통공사비"/>
      <sheetName val="본제당공사비"/>
      <sheetName val="중기운반비"/>
      <sheetName val="진입도로공사비"/>
      <sheetName val="취수탑공사비"/>
      <sheetName val="토취장복구"/>
      <sheetName val="토목공사일반"/>
      <sheetName val="토공분배표"/>
      <sheetName val="종배수단위_CON기초"/>
      <sheetName val="산출3-동력"/>
      <sheetName val="산출4-전등"/>
      <sheetName val="산출2-전력"/>
      <sheetName val="산출9-TRAY"/>
      <sheetName val="DATE2001"/>
      <sheetName val="밸브설치"/>
      <sheetName val="참여현황 (직원)"/>
      <sheetName val="종형증설공"/>
      <sheetName val="시노501"/>
      <sheetName val="3BL공동구_수량2"/>
      <sheetName val="준검_내역서1"/>
      <sheetName val="3_공통공사대비1"/>
      <sheetName val="방배동내역_(총괄)1"/>
      <sheetName val="9_정착구_보강1"/>
      <sheetName val="단가_(2)1"/>
      <sheetName val="6PILE__(돌출)1"/>
      <sheetName val="환경기계공정표_(3)1"/>
      <sheetName val="전선_및_전선관1"/>
      <sheetName val="1차_내역서1"/>
      <sheetName val="DATA_입력란1"/>
      <sheetName val="1__설계조건_2_단면가정_3__하중계산1"/>
      <sheetName val="BSD_(2)1"/>
      <sheetName val="배관배선_단가조사1"/>
      <sheetName val="옹벽공_수량집계표1"/>
      <sheetName val="배수공_시멘트_및_골재량_산출1"/>
      <sheetName val="96보완계획7_121"/>
      <sheetName val="7_PILE__(돌출)1"/>
      <sheetName val="8_PILE__(돌출)1"/>
      <sheetName val="사__업__비__수__지__예__산__서1"/>
      <sheetName val="토공(우물통,기타)_"/>
      <sheetName val="11_1_단면hwp"/>
      <sheetName val="노임단가_(2)"/>
      <sheetName val="Sheet1_(2)1"/>
      <sheetName val="Sheet2_(2)1"/>
      <sheetName val="Customer_Databas1"/>
      <sheetName val="상_부1"/>
      <sheetName val="A-8_PD(도로중앙)1"/>
      <sheetName val="단양_00_아파트-세부내역"/>
      <sheetName val="청_구1"/>
      <sheetName val="설내역서_1"/>
      <sheetName val="건축내역서_(경제상무실)1"/>
      <sheetName val="1_수인터널1"/>
      <sheetName val="단면_(2)"/>
      <sheetName val="1_설계조건1"/>
      <sheetName val="배수공_주요자재_집계표"/>
      <sheetName val="내역서1999_8최종1"/>
      <sheetName val="06_일위대가목록"/>
      <sheetName val="PROJECT_BRIEF(EX_NEW)1"/>
      <sheetName val="Site_Expenses1"/>
      <sheetName val="내역서_(2)"/>
      <sheetName val="전_기"/>
      <sheetName val="공사비_증감_내역서1"/>
      <sheetName val="표지_(2)"/>
      <sheetName val="단가_및_재료비1"/>
      <sheetName val="Ⅴ-2_공종별내역"/>
      <sheetName val="4_내진설계"/>
      <sheetName val="_ｹ-ﾌﾞﾙ"/>
      <sheetName val="플랜트_설치"/>
      <sheetName val="지구_리스트"/>
      <sheetName val="1000_DB구축_부표"/>
      <sheetName val="효성CB_1P기초"/>
      <sheetName val="전차선로_물량표"/>
      <sheetName val="1_CB1"/>
      <sheetName val="1_설계기준1"/>
      <sheetName val="Flaer_Area1"/>
      <sheetName val="1_우편집중내역서"/>
      <sheetName val="하도급_검토"/>
      <sheetName val="지장물_철거_물량_산출서"/>
      <sheetName val="4_2_1_마루높이_검토"/>
      <sheetName val="3_하중계산"/>
      <sheetName val="_상부공통집계(총괄)"/>
      <sheetName val="단_box"/>
      <sheetName val="중강당_내역"/>
      <sheetName val="2-1__경관조명_내역총괄표"/>
      <sheetName val="총_원가계산"/>
      <sheetName val="돌담교_상부수량1"/>
      <sheetName val="HRSG_SMALL07220"/>
      <sheetName val="아파트_내역"/>
      <sheetName val="노임_및_중기단가"/>
      <sheetName val="내역서_1"/>
      <sheetName val="내역서_제출"/>
      <sheetName val="설명서_"/>
      <sheetName val="8_석축단위(H=1_5M)"/>
      <sheetName val="2_대외공문"/>
      <sheetName val="별표_"/>
      <sheetName val="인건비_"/>
      <sheetName val="신규_수주분(사용자_정의)"/>
      <sheetName val="plan&amp;section_of_foundation1"/>
      <sheetName val="pile_bearing_capa_&amp;_arrenge"/>
      <sheetName val="design_load1"/>
      <sheetName val="working_load_at_the_btm_ft_1"/>
      <sheetName val="stability_check1"/>
      <sheetName val="design_criteria1"/>
      <sheetName val="3_하중산정4_지지력"/>
      <sheetName val="COMPARISON_TABLE"/>
      <sheetName val="crude_SLAB_RE-bar"/>
      <sheetName val="CRUDE_RE-bar"/>
      <sheetName val="2_입력sheet"/>
      <sheetName val="(3_품질관리_시험_총괄표)"/>
      <sheetName val="2_가정단면"/>
      <sheetName val="Pier_3"/>
      <sheetName val="수량산출서_갑지"/>
      <sheetName val="1062-X방향_"/>
      <sheetName val="표__지"/>
      <sheetName val="BOX(1_5X1_5)"/>
      <sheetName val="1_2_1_마루높이결정"/>
      <sheetName val="단면__2_"/>
      <sheetName val="Dike_for_49T03_&amp;_49T04"/>
      <sheetName val="Dike_for_49T02,_05~07,_19_(1)"/>
      <sheetName val="_냉각수펌프"/>
      <sheetName val="ENE-CAL_1"/>
      <sheetName val="ITB_COST"/>
      <sheetName val="2011_(4)"/>
      <sheetName val="설계기준_및_하중계산"/>
      <sheetName val="11_자재단가"/>
      <sheetName val="PAD_TR보호대기초"/>
      <sheetName val="각사별공사비분개_"/>
      <sheetName val="역T형(H=6_0)_(2)"/>
      <sheetName val="2_토목공사"/>
      <sheetName val="AS포장복구_"/>
      <sheetName val="개별직종노임단가(2003_9)"/>
      <sheetName val="3련_BOX"/>
      <sheetName val="내역-_CCTV"/>
      <sheetName val="EQUIP_LIST"/>
      <sheetName val="실행내역(10_13)"/>
      <sheetName val="기존건물_깨기원단위"/>
      <sheetName val="철근량_산정"/>
      <sheetName val="노_표-조"/>
      <sheetName val="슬래브_-연속(3경간)"/>
      <sheetName val="4_2유효폭의_계산"/>
      <sheetName val="참여현황_(직원)"/>
      <sheetName val="계정"/>
      <sheetName val="서울대규장각(가시설흙막이)"/>
      <sheetName val="물류최종8월7"/>
      <sheetName val="위치"/>
      <sheetName val="PILE"/>
      <sheetName val="변경당시노임단가표"/>
      <sheetName val="작업 반복"/>
      <sheetName val="HC-04"/>
      <sheetName val="개소별수량산출"/>
      <sheetName val="2_단면_x0000__x0000_"/>
      <sheetName val="상수구조화편집부표"/>
      <sheetName val="토목내역서(변경1)"/>
      <sheetName val="판매시설"/>
      <sheetName val="5.장비(안)"/>
      <sheetName val="길어깨단위"/>
      <sheetName val="CONCRETE"/>
      <sheetName val="전력간선(신설)"/>
      <sheetName val="품목납기"/>
      <sheetName val="-배수구조물공토공"/>
      <sheetName val="계산서(직선부)"/>
      <sheetName val="횡배수관재료-"/>
      <sheetName val="콘크리트측구연장"/>
      <sheetName val="케이블트레이"/>
      <sheetName val="절대건들지마시오"/>
      <sheetName val="STEEL BOX 단면설계(SEC.8)"/>
      <sheetName val="식생블럭"/>
      <sheetName val="부경대총괄내역서"/>
      <sheetName val="DHEQSUPT"/>
      <sheetName val="본선 토공 분배표"/>
      <sheetName val="신푝지1"/>
      <sheetName val="Requirement(Work Crew)"/>
      <sheetName val="CABLE SIZE-1"/>
      <sheetName val="나.설계조건"/>
      <sheetName val="기계설비품셈"/>
      <sheetName val="공사품旼ã"/>
      <sheetName val="(참고)지급수수료"/>
      <sheetName val="한일양산"/>
      <sheetName val="스파이더산출근거"/>
      <sheetName val="표지(예시)"/>
      <sheetName val="견적가"/>
      <sheetName val="공정자료2"/>
      <sheetName val="아파트"/>
      <sheetName val="기초입력 DATA"/>
      <sheetName val="기시공토적"/>
      <sheetName val="설계서"/>
      <sheetName val="49"/>
      <sheetName val="실행내역서 "/>
      <sheetName val="공조기휀"/>
      <sheetName val="1.취수장"/>
      <sheetName val="총괄-1"/>
      <sheetName val="신평리 권리자명부"/>
      <sheetName val="구분자"/>
      <sheetName val=" "/>
      <sheetName val="본댐설계"/>
      <sheetName val="SCHE"/>
      <sheetName val="모래기초"/>
      <sheetName val="현장청취복명서"/>
      <sheetName val="전산output"/>
      <sheetName val="3.2주형지지보"/>
      <sheetName val="상수도내역서"/>
      <sheetName val="LOPCALC"/>
      <sheetName val="도면명"/>
      <sheetName val="취수탑"/>
      <sheetName val="사본___b_balju"/>
      <sheetName val="개별직종노임단가(2005_1)"/>
      <sheetName val="공종목록표"/>
      <sheetName val="설계공통자료입력"/>
      <sheetName val="품셈표"/>
      <sheetName val="공사개별자료입력"/>
      <sheetName val="공사비예산서"/>
      <sheetName val="입찰품의서"/>
      <sheetName val="점검총괄"/>
      <sheetName val="공사내역서"/>
      <sheetName val="수주현황2월"/>
      <sheetName val="PIPE(UG)내역"/>
      <sheetName val="자동제어"/>
      <sheetName val="화산경계"/>
      <sheetName val="스톱로그내역"/>
      <sheetName val="잡비계산"/>
      <sheetName val="SR97-1"/>
      <sheetName val="13후반노무비"/>
      <sheetName val="A"/>
      <sheetName val="총수량집계표"/>
      <sheetName val="SANTOGO"/>
      <sheetName val="수정시산표"/>
      <sheetName val="1,2공구원가계산서"/>
      <sheetName val="1공구산출내역서"/>
      <sheetName val="계획집계"/>
      <sheetName val="콘크스"/>
      <sheetName val="0"/>
      <sheetName val="100만평"/>
      <sheetName val="상세"/>
      <sheetName val="상하차비용(기계상차)"/>
      <sheetName val="수간보호"/>
      <sheetName val="운반비"/>
      <sheetName val="당진1,2호기전선관설치및접지4차공사내역서-을지"/>
      <sheetName val="2006계약"/>
      <sheetName val="협력업체기성(첨부)"/>
      <sheetName val="노임산출서"/>
      <sheetName val="돈암사업"/>
      <sheetName val="單價表단가표"/>
      <sheetName val="FAB消防报警"/>
      <sheetName val="工程量计算书"/>
      <sheetName val="FAB计算式"/>
      <sheetName val="내역단위"/>
      <sheetName val="코드명"/>
      <sheetName val="구조물단위표"/>
      <sheetName val="관포설품"/>
      <sheetName val="동원단위"/>
      <sheetName val="인수공규격"/>
      <sheetName val="구조물절단규격"/>
      <sheetName val="거리별운반단가"/>
      <sheetName val="설계총괄표"/>
      <sheetName val="Quantity"/>
      <sheetName val="변수값"/>
      <sheetName val="평균터파기"/>
      <sheetName val="추정공사비_산출내역1.xlsx"/>
      <sheetName val="견적대비 견적서"/>
      <sheetName val="음봉방향"/>
      <sheetName val="건축집계"/>
      <sheetName val="BOQ"/>
      <sheetName val="1호-아(오)0.4"/>
      <sheetName val="Model"/>
      <sheetName val="CONSTRUCTION COMPONENT"/>
      <sheetName val="접속 SLAB,BRACKET 설계"/>
      <sheetName val="가정급수관"/>
      <sheetName val="EQ"/>
      <sheetName val="맨홀토공수량"/>
      <sheetName val="2000년하반기"/>
      <sheetName val="EP0618"/>
      <sheetName val="기초(중마오수)"/>
      <sheetName val="빌딩 안내"/>
      <sheetName val="공정별 수량산출서"/>
      <sheetName val="일반시방서"/>
      <sheetName val="일위대가(조경)"/>
      <sheetName val="자재 및 폐기물견적(2008)"/>
      <sheetName val="대우단가(풍산)"/>
      <sheetName val="화단 철거"/>
      <sheetName val="중기비"/>
      <sheetName val="CABLE SIZE-3"/>
      <sheetName val="수지예산"/>
      <sheetName val="예정(3)"/>
      <sheetName val="측구공"/>
      <sheetName val="입력값"/>
      <sheetName val="옥내아파트(전기)"/>
      <sheetName val="점수계산1-2"/>
      <sheetName val="Sheet16"/>
      <sheetName val="Sheet14"/>
      <sheetName val="부하"/>
      <sheetName val="Sheet13"/>
      <sheetName val="최적단면"/>
      <sheetName val="cable data1"/>
      <sheetName val="간접비계산"/>
      <sheetName val="wk prgs"/>
      <sheetName val="Berm"/>
      <sheetName val="2.2 S-Curve"/>
      <sheetName val="설계개요"/>
      <sheetName val="IMPEADENCE MAP 취수장"/>
      <sheetName val="AC포장수량"/>
      <sheetName val="기본DATA"/>
      <sheetName val="약품설비"/>
      <sheetName val="COPING-1"/>
      <sheetName val="역T형교대-2수량"/>
      <sheetName val="1-1"/>
      <sheetName val="일위대가_호표"/>
      <sheetName val="일위대가_호표 (계약)"/>
      <sheetName val="주beam"/>
      <sheetName val="2. 공원조도"/>
      <sheetName val="설직재_1"/>
      <sheetName val="업무"/>
      <sheetName val="견적1"/>
      <sheetName val="인부신상자료"/>
      <sheetName val="001"/>
      <sheetName val="2F 회의실견적(5_14 일대)"/>
      <sheetName val="총_구조물공"/>
      <sheetName val="(X)품셈집계"/>
      <sheetName val="대3류 "/>
      <sheetName val="부대시설"/>
      <sheetName val="설치조서"/>
      <sheetName val="배수공집계표"/>
      <sheetName val="포장집계"/>
      <sheetName val="포장연장"/>
      <sheetName val="학습율"/>
      <sheetName val="건설사업관리 공제요율"/>
      <sheetName val="건설공사 감리원 배치기준"/>
      <sheetName val="책임감리 공제요율"/>
      <sheetName val="단가비교표"/>
      <sheetName val="제경비"/>
      <sheetName val="실적"/>
      <sheetName val="입력(K0)"/>
      <sheetName val="장비"/>
      <sheetName val="단가산출1"/>
      <sheetName val="지수"/>
      <sheetName val="인제내역"/>
      <sheetName val="1~9 하중계산"/>
      <sheetName val="PL단가산정"/>
      <sheetName val="그림"/>
      <sheetName val="그림2"/>
      <sheetName val="전등수량산출"/>
      <sheetName val="산정표"/>
      <sheetName val="캔개발배경"/>
      <sheetName val="캔판매목표"/>
      <sheetName val="시장"/>
      <sheetName val="손익"/>
      <sheetName val="일정표"/>
      <sheetName val="마케팅"/>
      <sheetName val="추정손익"/>
      <sheetName val="할당"/>
      <sheetName val="제목"/>
      <sheetName val="원가,목표"/>
      <sheetName val="판매"/>
      <sheetName val="판촉"/>
      <sheetName val="협조"/>
      <sheetName val="정의"/>
      <sheetName val="대구은행"/>
      <sheetName val="견적갑지"/>
      <sheetName val="물량내역"/>
      <sheetName val="소요자재명세서"/>
      <sheetName val="단면A-A(TR)"/>
      <sheetName val="주소"/>
      <sheetName val="토공유동표"/>
      <sheetName val="간지1"/>
      <sheetName val="1.사유서"/>
      <sheetName val="간지2"/>
      <sheetName val="간지3"/>
      <sheetName val="부재별집계표"/>
      <sheetName val="도면"/>
      <sheetName val="(당氐⿾_x0000__x0000_"/>
      <sheetName val="(당_x0000__x0000__x0005__x0000_"/>
      <sheetName val="맨홀공수량집계"/>
      <sheetName val="1호맨홀수량집계"/>
      <sheetName val="2호맨홀수량집계"/>
      <sheetName val="3호맨홀수량집계"/>
      <sheetName val="맨홀뚜껑단위수량"/>
      <sheetName val="개비온집계"/>
      <sheetName val="개비온 단위"/>
      <sheetName val="현황판"/>
      <sheetName val="흥양2교토공집계표"/>
      <sheetName val="101동"/>
      <sheetName val="BOX수량"/>
      <sheetName val="RAMP 단면(R2)"/>
      <sheetName val="신고조서"/>
      <sheetName val="96정변2"/>
      <sheetName val="차수"/>
      <sheetName val="공사비총괄표"/>
      <sheetName val="항목등록"/>
      <sheetName val="102역사"/>
      <sheetName val="목차 "/>
      <sheetName val="직접공사비"/>
      <sheetName val="0506생활권구적"/>
      <sheetName val="간접1"/>
      <sheetName val="공정코드"/>
      <sheetName val="우수내용"/>
      <sheetName val="기성내역"/>
      <sheetName val="공통가설공사"/>
      <sheetName val="재료집계표"/>
      <sheetName val="각종양식"/>
      <sheetName val="암거단위"/>
      <sheetName val="오동"/>
      <sheetName val="대조"/>
      <sheetName val="나한"/>
      <sheetName val="월말"/>
      <sheetName val="업무분장"/>
      <sheetName val="발주내역"/>
      <sheetName val="토목내역서 (도급단가)"/>
      <sheetName val="예산M11A"/>
      <sheetName val="내역_ver1.0"/>
      <sheetName val="세골재  T2 변경 현황"/>
      <sheetName val="0.단가"/>
      <sheetName val="중기"/>
      <sheetName val="CIVIL4"/>
      <sheetName val="내역서중"/>
      <sheetName val="PSCbeam설계"/>
      <sheetName val="4. 주형설계"/>
      <sheetName val="바닥판의 설계"/>
      <sheetName val="자재단가비교표"/>
      <sheetName val="2.단면가정"/>
      <sheetName val="수우미양가(Vlookup)"/>
      <sheetName val="세부내역서(전기)"/>
      <sheetName val="소보"/>
      <sheetName val="포장면적집계"/>
      <sheetName val="RFP002"/>
      <sheetName val="Rooms"/>
      <sheetName val="Chiet tinh dz35"/>
      <sheetName val="TABLE DB"/>
      <sheetName val="쌍용 data base"/>
      <sheetName val="CTG"/>
      <sheetName val="구조물공위치조서"/>
      <sheetName val="TYPE1"/>
      <sheetName val="LKVL-CK-HT-GD1"/>
      <sheetName val="TONGKE-HT"/>
      <sheetName val="장비사양"/>
      <sheetName val="Tables"/>
      <sheetName val="현장별계약현황('98.10.31)"/>
      <sheetName val="배수내역 (2)"/>
      <sheetName val="편입용지조서"/>
      <sheetName val="pvc연결관"/>
      <sheetName val="계약ITEM"/>
      <sheetName val="escon"/>
      <sheetName val="code HTT Thap"/>
      <sheetName val="Notes"/>
      <sheetName val="GIAVLIEU"/>
      <sheetName val="SAP"/>
      <sheetName val="Mall"/>
      <sheetName val="D&amp;W def."/>
      <sheetName val="FitOutConfCentre"/>
      <sheetName val="GVL"/>
      <sheetName val="RAB AR&amp;STR"/>
      <sheetName val="6MONTHS"/>
      <sheetName val="4-Lane bridge"/>
      <sheetName val="Z"/>
      <sheetName val="chitimc"/>
      <sheetName val="dongia (2)"/>
      <sheetName val="giathanh1"/>
      <sheetName val="t-h HA THE"/>
      <sheetName val="lam-moi"/>
      <sheetName val="THPDMoi  (2)"/>
      <sheetName val="gtrinh"/>
      <sheetName val="phuluc1"/>
      <sheetName val="DONGIA"/>
      <sheetName val="thao-go"/>
      <sheetName val="DON GIA"/>
      <sheetName val="DG"/>
      <sheetName val="dtxl"/>
      <sheetName val="CHITIET VL-NC-TT -1p"/>
      <sheetName val="TONG HOP VL-NC TT"/>
      <sheetName val="TH XL"/>
      <sheetName val="VC"/>
      <sheetName val="chitiet"/>
      <sheetName val="Tiepdia"/>
      <sheetName val="CHITIET VL-NC-TT-3p"/>
      <sheetName val="TDTKP"/>
      <sheetName val="TDTKP1"/>
      <sheetName val="KPVC-BD "/>
      <sheetName val="CHITIET VL-NC"/>
      <sheetName val="B3A - TOWER A"/>
      <sheetName val="Thuc thanh"/>
      <sheetName val="264"/>
      <sheetName val="침하계"/>
      <sheetName val="2_2_S-Curve"/>
      <sheetName val="DI-ESTI"/>
      <sheetName val="일위대가표(유단가)"/>
      <sheetName val="Civil. Sub-Station 1"/>
      <sheetName val="Coax Designer"/>
      <sheetName val="tong du toan"/>
      <sheetName val="DAF-2"/>
      <sheetName val="MAIN GATE HOUSE"/>
      <sheetName val="Rebar"/>
      <sheetName val="Bảng mã VT"/>
      <sheetName val="S0"/>
      <sheetName val="단지조성공(가포)"/>
      <sheetName val="도"/>
      <sheetName val="항목"/>
      <sheetName val="DNW"/>
      <sheetName val="아스콘단위"/>
      <sheetName val="汇总表"/>
      <sheetName val="정읍농소"/>
      <sheetName val="Contents"/>
      <sheetName val="개방1"/>
      <sheetName val="N10(미지급) "/>
      <sheetName val="(평균)"/>
      <sheetName val="노무비 근거"/>
      <sheetName val="수량집"/>
      <sheetName val="MAIN"/>
      <sheetName val="개인"/>
      <sheetName val="도수로수량산출"/>
      <sheetName val="ATM기초철가"/>
      <sheetName val="토공 total"/>
      <sheetName val="지장물_data"/>
      <sheetName val="공사착공계"/>
      <sheetName val=" 총괄표"/>
      <sheetName val="기본1"/>
      <sheetName val="수정일위대가"/>
      <sheetName val="입력변수"/>
      <sheetName val="집계표(OPTION)"/>
      <sheetName val="기흥하도용"/>
      <sheetName val="가격조사서"/>
      <sheetName val="암거"/>
      <sheetName val="표준차도부연장집계-ASP"/>
      <sheetName val="조경일람"/>
      <sheetName val="일위(수원)"/>
      <sheetName val="전체제잡비"/>
      <sheetName val="종배수관면벽구"/>
      <sheetName val="종배수관위치조서"/>
      <sheetName val="1련박스"/>
      <sheetName val="대부예산서"/>
      <sheetName val="배수장토목공사비"/>
      <sheetName val="암거 제원표-1단계"/>
      <sheetName val="분뇨"/>
      <sheetName val="상-교대(A1-A2)"/>
      <sheetName val="집기손료"/>
      <sheetName val="암거 제원표"/>
      <sheetName val="WING3"/>
      <sheetName val="수요개발과판매량"/>
      <sheetName val="지질조사"/>
      <sheetName val="소도3교"/>
      <sheetName val="연돌일위집계"/>
      <sheetName val="교량"/>
      <sheetName val="문학간접"/>
      <sheetName val="보증수수료산출"/>
      <sheetName val="건축기계설비표선정수장"/>
      <sheetName val="지점별강우량"/>
      <sheetName val="절대지우지말것"/>
      <sheetName val="보도단위"/>
      <sheetName val="건축-물가변동"/>
      <sheetName val="내역서 (변경단가)"/>
      <sheetName val="1SPAN"/>
      <sheetName val="퇴직금(울산천상)"/>
      <sheetName val="U형개거"/>
      <sheetName val="포장절단"/>
      <sheetName val="5.2.6~7공사요율"/>
      <sheetName val="공문"/>
      <sheetName val="중사"/>
      <sheetName val="상부"/>
      <sheetName val="재료값"/>
      <sheetName val="일위집계"/>
      <sheetName val="매출현황"/>
      <sheetName val="입력정보"/>
      <sheetName val="상촌2교-일반수량집계"/>
      <sheetName val="일 위 대 가 표"/>
      <sheetName val="고상실행"/>
      <sheetName val="분전반계산서(석관)"/>
      <sheetName val="시멘,골재"/>
      <sheetName val="콘크집계"/>
      <sheetName val="낙차공"/>
      <sheetName val="자재집계1"/>
      <sheetName val="측구날개벽"/>
      <sheetName val="제잡비계산"/>
      <sheetName val="국소별공정"/>
      <sheetName val="조_x0000__x0000__x0005_"/>
      <sheetName val="sum1 (2)"/>
      <sheetName val="도급양식"/>
      <sheetName val="노무비지급명세"/>
      <sheetName val="기성내역서"/>
      <sheetName val="경비2내역"/>
      <sheetName val="일용직내역"/>
      <sheetName val="1袼ࣉ"/>
      <sheetName val="적용단가표"/>
      <sheetName val="설계서(7)"/>
      <sheetName val="참고"/>
      <sheetName val="SLAB"/>
      <sheetName val="배수공 내역서 적용수량"/>
      <sheetName val="90.0_x0000_"/>
      <sheetName val="공종구간"/>
      <sheetName val="공구원가계산"/>
      <sheetName val="예산M12A"/>
      <sheetName val="설계예산서(2_소천우회토목)"/>
      <sheetName val="제수변수량"/>
      <sheetName val="건공요율"/>
      <sheetName val="정산"/>
      <sheetName val="광장"/>
      <sheetName val="BEND LOSS"/>
      <sheetName val="공정율"/>
      <sheetName val="1.설계기준 "/>
      <sheetName val="본장"/>
      <sheetName val="지지력"/>
      <sheetName val="연속벽¼_x0000_"/>
      <sheetName val="공종별내역서"/>
      <sheetName val="2019 단가내역"/>
      <sheetName val="신규일위대가목록"/>
      <sheetName val="신규일위대가"/>
      <sheetName val="신규자재단가조서"/>
      <sheetName val="현황사진"/>
      <sheetName val="수량-1순위(2차)TOTAL"/>
      <sheetName val="본관 관리동 공동구 1순위"/>
      <sheetName val="3계열 침전지 공동구 1순위"/>
      <sheetName val="착수정 공동구 1순위"/>
      <sheetName val="송수실 공동구 1순위"/>
      <sheetName val="1(자양배관실)"/>
      <sheetName val="1(자양계단실)"/>
      <sheetName val="1(자양외벽)"/>
      <sheetName val="선그높이산정"/>
      <sheetName val="공제단위수량"/>
      <sheetName val="공제"/>
      <sheetName val="날개1.5"/>
      <sheetName val="날개토공1.5"/>
      <sheetName val="날개수량1.5"/>
      <sheetName val="접속도로물량"/>
      <sheetName val="접속도로"/>
      <sheetName val="인건-측정"/>
      <sheetName val="직접시공계획서"/>
      <sheetName val="공사기본자료"/>
      <sheetName val="우배수"/>
      <sheetName val="Project Brief"/>
      <sheetName val="자재집게표 "/>
      <sheetName val="마포토정"/>
      <sheetName val="말뚝물량"/>
      <sheetName val="90_03실행_"/>
      <sheetName val="흙막이_개산견적"/>
      <sheetName val="A_견적"/>
      <sheetName val="코스모공장_(어음)"/>
      <sheetName val="1_3_1절점좌표"/>
      <sheetName val="1_1설계기준"/>
      <sheetName val="97년_추정"/>
      <sheetName val="자재_집계표"/>
      <sheetName val="원가계산서_"/>
      <sheetName val="일위대가_"/>
      <sheetName val="입출재고현황_(2)"/>
      <sheetName val="5"/>
      <sheetName val="부대집계"/>
      <sheetName val="이름표"/>
      <sheetName val="투자비"/>
      <sheetName val="사업비"/>
      <sheetName val="조성원가DATA"/>
      <sheetName val="5.2코핑"/>
      <sheetName val="피벗테이블데이터분석"/>
      <sheetName val="특수기호강도거푸집"/>
      <sheetName val=" 안전관리비 작성(협력사용).xlsx"/>
      <sheetName val="BM"/>
      <sheetName val="C1.공사개요"/>
      <sheetName val="A1.스케쥴"/>
      <sheetName val="Elec LG"/>
      <sheetName val="TOYO"/>
      <sheetName val="D_MUC"/>
      <sheetName val="Cst Pkg-Eden"/>
      <sheetName val="수목데이타"/>
      <sheetName val="15)VE제안서(유형1)"/>
      <sheetName val="12)아이디어 목록 및 개략평가"/>
      <sheetName val="11)VE 예비검토서"/>
      <sheetName val="15-3)VE제안서(가치향상 등)"/>
      <sheetName val="3_공통공사_x0000_隒"/>
      <sheetName val="98지급계획"/>
      <sheetName val="수자재단위당"/>
      <sheetName val="의뢰서"/>
      <sheetName val="시설물일위"/>
      <sheetName val="UNIT-QT"/>
      <sheetName val="JUCK"/>
      <sheetName val="합의경상"/>
      <sheetName val="MEXICO-C"/>
      <sheetName val="송장"/>
      <sheetName val="장비내역서"/>
      <sheetName val="부하LOAD"/>
      <sheetName val="날개벽(TYPE3)"/>
      <sheetName val="2공구수량"/>
      <sheetName val="부하(반월)"/>
      <sheetName val="봉양~조차장간고하개명(신설)"/>
      <sheetName val="청구내역(9807)"/>
      <sheetName val="노원열병합  건축공사기성내역서"/>
      <sheetName val="유동표(변경)"/>
      <sheetName val="가설건물"/>
      <sheetName val="공통(20-91)"/>
      <sheetName val="공용시설내역"/>
      <sheetName val="변경실행(2차) "/>
      <sheetName val="L-type"/>
      <sheetName val="비교표"/>
      <sheetName val="부하(성남)"/>
      <sheetName val="외천교"/>
      <sheetName val="Sheet17"/>
      <sheetName val="자재수량"/>
      <sheetName val="간접비"/>
      <sheetName val="Macro(AT)"/>
      <sheetName val="동력부하(도산)"/>
      <sheetName val="MACRO(MCC)"/>
      <sheetName val="토공A"/>
      <sheetName val="5. 차단기 용량계산"/>
      <sheetName val="BLOCK(1)"/>
      <sheetName val="CA지입"/>
      <sheetName val="관리사무소"/>
      <sheetName val="다이꾸"/>
      <sheetName val="cost"/>
      <sheetName val="품의서"/>
      <sheetName val="FEXS"/>
      <sheetName val="7.1유효폭"/>
      <sheetName val="TRE TABLE"/>
      <sheetName val="기계실"/>
      <sheetName val="입고장부 (4)"/>
      <sheetName val="EJ"/>
      <sheetName val="W-현원가"/>
      <sheetName val="조명율데이타"/>
      <sheetName val="도담구내 개소별 명세"/>
      <sheetName val="매크로"/>
      <sheetName val="외주가공"/>
      <sheetName val="대구실행"/>
      <sheetName val="현장지지물물량"/>
      <sheetName val="현장관리비내역서"/>
      <sheetName val="예산서"/>
      <sheetName val="c_balju"/>
      <sheetName val="J"/>
      <sheetName val="협조전"/>
      <sheetName val="지진시"/>
      <sheetName val="맨홀수량집계"/>
      <sheetName val="MBR9"/>
      <sheetName val="4)유동표"/>
      <sheetName val="I.설계조건"/>
      <sheetName val="전력구구조물산근2구간"/>
      <sheetName val="BQ(실행)"/>
      <sheetName val="유동표"/>
      <sheetName val="LOAD-AY"/>
      <sheetName val="bearing"/>
      <sheetName val="굴착현장"/>
      <sheetName val="1공구(을)"/>
      <sheetName val="배수관공"/>
      <sheetName val="Cost bd-&quot;A&quot;"/>
      <sheetName val="조도계산서 (도서)"/>
      <sheetName val="L_RPTA05_목록"/>
      <sheetName val="IMP(MAIN)"/>
      <sheetName val="IMP (REACTOR)"/>
      <sheetName val="TABLE"/>
      <sheetName val="BQ"/>
      <sheetName val="환률"/>
      <sheetName val="RAHMEN"/>
      <sheetName val="Languages"/>
      <sheetName val="명단원자료(이전)"/>
      <sheetName val="옹벽기초자료"/>
      <sheetName val="경상비"/>
      <sheetName val="산거각호표"/>
      <sheetName val="실행예산"/>
      <sheetName val="현금"/>
      <sheetName val="부하(도서)"/>
      <sheetName val="E.P.T수량산출서"/>
      <sheetName val="타공종이기"/>
      <sheetName val="????"/>
      <sheetName val="Process"/>
      <sheetName val="C1ㅇ"/>
      <sheetName val="DG-LAP6"/>
      <sheetName val="工완성공사율"/>
      <sheetName val="설산1.나"/>
      <sheetName val="본사S"/>
      <sheetName val="96작생능"/>
      <sheetName val="접속도로1"/>
      <sheetName val="견적정보"/>
      <sheetName val="토공(완충)"/>
      <sheetName val="가로등제어반 설치공사(수량)"/>
      <sheetName val="발신정보"/>
      <sheetName val="단가표 "/>
      <sheetName val="K"/>
      <sheetName val="내역서비교"/>
      <sheetName val="기성집계"/>
      <sheetName val="견"/>
      <sheetName val="설계서(설치)"/>
      <sheetName val="Picture"/>
      <sheetName val="직원동원SCH"/>
      <sheetName val="전압강하계산"/>
      <sheetName val="양식"/>
      <sheetName val="TYPE-1"/>
      <sheetName val="ROOF(ALKALI)"/>
      <sheetName val="정산입력"/>
      <sheetName val="계산근거"/>
      <sheetName val="내역(2000년)"/>
      <sheetName val="Dae_Jiju"/>
      <sheetName val="Sikje_ingun"/>
      <sheetName val="TREE_D"/>
      <sheetName val="원데이타"/>
      <sheetName val="DA"/>
      <sheetName val="22-2M단"/>
      <sheetName val="22-1소단"/>
      <sheetName val="CATV"/>
      <sheetName val="조명률표"/>
      <sheetName val="설계자료"/>
      <sheetName val="아산추가1220"/>
      <sheetName val="교량명원본"/>
      <sheetName val="BOX제원원본"/>
      <sheetName val="표지판현황"/>
      <sheetName val="회사99"/>
      <sheetName val="노원열병합__건축공사기성내역서"/>
      <sheetName val="철근정산"/>
      <sheetName val="호안공"/>
      <sheetName val="TYPE-B 평균H"/>
      <sheetName val="실행품의서"/>
      <sheetName val="OZ049E"/>
      <sheetName val="토공및부대2차"/>
      <sheetName val="단위내역서"/>
      <sheetName val="처리단락"/>
      <sheetName val="LD"/>
      <sheetName val="약전닥트"/>
      <sheetName val="건축부하"/>
      <sheetName val="일지-H"/>
      <sheetName val="FA설치명세"/>
      <sheetName val="김포IO"/>
      <sheetName val="물량산출_LP-1"/>
      <sheetName val="물량산출_LP-2"/>
      <sheetName val="물량산출_LP-3"/>
      <sheetName val="물량산출_LP-4"/>
      <sheetName val="LXLIST1"/>
      <sheetName val="와동25-3(변경)"/>
      <sheetName val="96수출"/>
      <sheetName val="내역(정지)"/>
      <sheetName val="L형측구단위수량"/>
      <sheetName val="L형측구연장조서"/>
      <sheetName val="도로경계블럭단위수량"/>
      <sheetName val="도로경계블럭단위토공"/>
      <sheetName val="단가산출집계"/>
      <sheetName val="주사무실종합"/>
      <sheetName val="SRC-B3U2"/>
      <sheetName val="하중계산"/>
      <sheetName val="비대칭계수"/>
      <sheetName val="전동기 SPEC"/>
      <sheetName val="일반맨홀수량집계(A-7 LINE)"/>
      <sheetName val="I_설계조건"/>
      <sheetName val="변경실행(2차)_"/>
      <sheetName val="토공계산서(부체도로)"/>
      <sheetName val="토공산출(주차장)"/>
      <sheetName val="현장관리"/>
      <sheetName val="매입"/>
      <sheetName val="토공산출 (아파트)"/>
      <sheetName val="운용방안"/>
      <sheetName val="월선수금"/>
      <sheetName val="8. 내진해석"/>
      <sheetName val="LEVEL0~4"/>
      <sheetName val="__Isyou_c_PJT_2000_R_6_____Fi_2"/>
      <sheetName val="LEGEND"/>
      <sheetName val="PROJECT COST ESTIMATE (cont)"/>
      <sheetName val="할증 "/>
      <sheetName val="일위대가(원본)"/>
      <sheetName val="집행(2-1)"/>
      <sheetName val="LG제품"/>
      <sheetName val="환율"/>
      <sheetName val="횡배위치"/>
      <sheetName val="조명율"/>
      <sheetName val="Cost_bd-&quot;A&quot;"/>
      <sheetName val="TRE_TABLE"/>
      <sheetName val="사용자정의"/>
      <sheetName val="제품표준규격"/>
      <sheetName val="환율-LIBOR"/>
      <sheetName val="견적시담(송포2공구)"/>
      <sheetName val="출근부"/>
      <sheetName val="견적내역서"/>
      <sheetName val="견적접수"/>
      <sheetName val="오산갈곳"/>
      <sheetName val="#230,#235"/>
      <sheetName val="5공철탑검토표"/>
      <sheetName val="4공철탑검토"/>
      <sheetName val="설계내역(2001)"/>
      <sheetName val="5.정산서"/>
      <sheetName val="아파트 "/>
      <sheetName val="잡비"/>
      <sheetName val="전기일위목록"/>
      <sheetName val="SE-611"/>
      <sheetName val="1을"/>
      <sheetName val="장비당단가 (1)"/>
      <sheetName val="선로정수계산"/>
      <sheetName val="관세,통관수수료,운반비"/>
      <sheetName val="동원(3)"/>
      <sheetName val="경영혁신본부"/>
      <sheetName val="nomi "/>
      <sheetName val="현장"/>
      <sheetName val="3-1.CB"/>
      <sheetName val="MCC제원"/>
      <sheetName val="SUM (INQNO."/>
      <sheetName val="99.6"/>
      <sheetName val="자료(통합)"/>
      <sheetName val="대상공사(조달청)"/>
      <sheetName val="가시설단위수량"/>
      <sheetName val="토목변경"/>
      <sheetName val="집수정단"/>
      <sheetName val="총계"/>
      <sheetName val="FD"/>
      <sheetName val="99관저"/>
      <sheetName val="FB25JN"/>
      <sheetName val="NAI"/>
      <sheetName val="관람석제출"/>
      <sheetName val="노무"/>
      <sheetName val="시설C"/>
      <sheetName val="사진"/>
      <sheetName val="조직표"/>
      <sheetName val="2.내역서"/>
      <sheetName val="BOX 본체"/>
      <sheetName val="6.교좌면보강"/>
      <sheetName val="수로집계"/>
      <sheetName val="1차증가원가계산"/>
      <sheetName val="STORAGE"/>
      <sheetName val="TYPE-U800"/>
      <sheetName val="구동"/>
      <sheetName val="안정검토(온1)"/>
      <sheetName val="TOTAL인원"/>
      <sheetName val="Design Q'ty"/>
      <sheetName val="설계내"/>
      <sheetName val="조도계산(가로등NEW)"/>
      <sheetName val="L형옹벽측구"/>
      <sheetName val="MFAB"/>
      <sheetName val="MFRT"/>
      <sheetName val="MPKG"/>
      <sheetName val="MPRD"/>
      <sheetName val="간접경상비"/>
      <sheetName val="전기설계변경"/>
      <sheetName val="참조(2)"/>
      <sheetName val="BR.1(원)"/>
      <sheetName val="농로수량집계"/>
      <sheetName val="농로토공집계"/>
      <sheetName val="예산서(6)"/>
      <sheetName val="COMPRESSOR"/>
      <sheetName val="WIND-EQ"/>
      <sheetName val="견적업체"/>
      <sheetName val="AS복구"/>
      <sheetName val="중기터파기"/>
      <sheetName val="중기상차"/>
      <sheetName val="수문일1"/>
      <sheetName val="02 SLAB"/>
      <sheetName val="05 BOX"/>
      <sheetName val="---FAB#1업무일지---"/>
      <sheetName val="빙축열"/>
      <sheetName val="화재 탐지 설비"/>
      <sheetName val="영업소실적"/>
      <sheetName val="06_공정표"/>
      <sheetName val="D-3503"/>
      <sheetName val="물량산출근거"/>
      <sheetName val="FACTOR"/>
      <sheetName val="GRDBS"/>
      <sheetName val="EQT-ESTN"/>
      <sheetName val="전기품산출"/>
      <sheetName val="방음벽 기초 일반수량"/>
      <sheetName val="G.R300경비"/>
      <sheetName val="K1자재(3차등)"/>
      <sheetName val="____"/>
      <sheetName val="card1"/>
      <sheetName val="분석가정"/>
      <sheetName val="ATS단가"/>
      <sheetName val=" 내역"/>
      <sheetName val="순환펌프"/>
      <sheetName val="저수조"/>
      <sheetName val="급,배기팬"/>
      <sheetName val="급탕순환펌프"/>
      <sheetName val="적정심사"/>
      <sheetName val="4b Consolidated PL"/>
      <sheetName val="Proposal"/>
      <sheetName val="변수2"/>
      <sheetName val="저항"/>
      <sheetName val="Oper Amount"/>
      <sheetName val="DATA(BAC)"/>
      <sheetName val="주형지지보"/>
      <sheetName val="Data&amp;Result"/>
      <sheetName val="현황CODE"/>
      <sheetName val="손익현황"/>
      <sheetName val="PLAN_FEB97"/>
      <sheetName val="LAB"/>
      <sheetName val="노원열병합__건축공사기성내역서1"/>
      <sheetName val="전차선로_물량표1"/>
      <sheetName val="배수공_주요자재_집계표1"/>
      <sheetName val="조도계산서_(도서)"/>
      <sheetName val="입고장부_(4)"/>
      <sheetName val="IMP_(REACTOR)"/>
      <sheetName val="7_1유효폭"/>
      <sheetName val="5__차단기_용량계산"/>
      <sheetName val="도담구내_개소별_명세"/>
      <sheetName val="가로등제어반_설치공사(수량)"/>
      <sheetName val="E_P_T수량산출서"/>
      <sheetName val="단가표_"/>
      <sheetName val="3-1_CB"/>
      <sheetName val="설산1_나"/>
      <sheetName val="2F_회의실견적(5_14_일대)"/>
      <sheetName val="CHITIET_VL-NC-TT_-1p"/>
      <sheetName val="2월가격표-ESG-1월"/>
      <sheetName val="SPEC"/>
      <sheetName val="가설경비"/>
      <sheetName val="여흥"/>
      <sheetName val="Sheet16 (2)"/>
      <sheetName val="일반수량총괄"/>
      <sheetName val="통신부문노무임"/>
      <sheetName val="5. 설계명세서"/>
      <sheetName val="SELTDATA"/>
      <sheetName val="구리토평1전기"/>
      <sheetName val="지표"/>
      <sheetName val="교량하부공"/>
      <sheetName val="21301동"/>
      <sheetName val="공종별 집계"/>
      <sheetName val="Macro(전동기)"/>
      <sheetName val="횡배수관단위수량"/>
      <sheetName val="L형옹벽(key)"/>
      <sheetName val="가시설(TYPE-A)"/>
      <sheetName val="샘플표지"/>
      <sheetName val="총공사집계"/>
      <sheetName val="대가집계(1)"/>
      <sheetName val="대가집계"/>
      <sheetName val="집계(1)"/>
      <sheetName val="단가산출(1)"/>
      <sheetName val="물가"/>
      <sheetName val="대가표"/>
      <sheetName val="대가"/>
      <sheetName val="사토정산현황"/>
      <sheetName val="위치도"/>
      <sheetName val="사유서"/>
      <sheetName val="단가대비표(미첨부)"/>
      <sheetName val="토적표(길명리)"/>
      <sheetName val="사토(토사)"/>
      <sheetName val="사토(리핑)"/>
      <sheetName val="사토(발파)"/>
      <sheetName val="사토(발파) (2)"/>
      <sheetName val="운반거리표"/>
      <sheetName val="자금총괄"/>
      <sheetName val="현장별청구"/>
      <sheetName val="자금집행집계표"/>
      <sheetName val="장비비"/>
      <sheetName val="미불금청구내역(민)"/>
      <sheetName val="카메라"/>
      <sheetName val="카메라2"/>
      <sheetName val="1회"/>
      <sheetName val="1회분"/>
      <sheetName val="2회"/>
      <sheetName val="2회분"/>
      <sheetName val="3회"/>
      <sheetName val="3회분"/>
      <sheetName val="4회"/>
      <sheetName val="4회분"/>
      <sheetName val="5회"/>
      <sheetName val="5회분"/>
      <sheetName val="6회"/>
      <sheetName val="6회분"/>
      <sheetName val="회"/>
      <sheetName val="회분"/>
      <sheetName val="1~5회분"/>
      <sheetName val="현장별집행"/>
      <sheetName val="10월식대(직영)"/>
      <sheetName val="9월철근공"/>
      <sheetName val="10월철근공 "/>
      <sheetName val="9월목공 "/>
      <sheetName val="10월목공 "/>
      <sheetName val="10월식대"/>
      <sheetName val="11월식대"/>
      <sheetName val="식대(5회)"/>
      <sheetName val="자금총괄(민)"/>
      <sheetName val="현장별자금청구(10)"/>
      <sheetName val="현장별청구(민)"/>
      <sheetName val="자금청구집계표"/>
      <sheetName val="자금청구집계표(민)"/>
      <sheetName val="자금청구(민2)"/>
      <sheetName val="하도자기성고(갑)"/>
      <sheetName val="하도자기성고(을)"/>
      <sheetName val="기성청구서"/>
      <sheetName val="유류대"/>
      <sheetName val="중기가동"/>
      <sheetName val="미불금청구내역"/>
      <sheetName val="미불금(민)"/>
      <sheetName val="공사별 사정분석표-ㅌ"/>
      <sheetName val="자금청구내역"/>
      <sheetName val="자금청구서"/>
      <sheetName val="월기성검토서"/>
      <sheetName val="부대대비"/>
      <sheetName val="냉연집계"/>
      <sheetName val="2011년"/>
      <sheetName val="내역서(총)"/>
      <sheetName val="BOQ건축"/>
      <sheetName val="beam"/>
      <sheetName val="APT내역"/>
      <sheetName val="감가상각"/>
      <sheetName val="CI_GL Mapping"/>
      <sheetName val="3본사"/>
      <sheetName val="운영 비용(Infra)-원가"/>
      <sheetName val="금액집계"/>
      <sheetName val="평형공사비"/>
      <sheetName val="NEWDRAW"/>
      <sheetName val="영업.일"/>
      <sheetName val="매부산출"/>
      <sheetName val="현관"/>
      <sheetName val="WORKSHOP"/>
      <sheetName val="동해title"/>
      <sheetName val="예산M2"/>
      <sheetName val="기성내역서표지"/>
      <sheetName val="예산변경사항"/>
      <sheetName val="분양금할인"/>
      <sheetName val="충주"/>
      <sheetName val="제출내역 (2)"/>
      <sheetName val="영업.일1"/>
      <sheetName val="coll#"/>
      <sheetName val="CC Down load 0716"/>
      <sheetName val="경상비내역"/>
      <sheetName val="총요약서"/>
      <sheetName val="저"/>
      <sheetName val="일반관리비"/>
      <sheetName val="B"/>
      <sheetName val="1월"/>
      <sheetName val="사토(발파)_(2)"/>
      <sheetName val="10월철근공_"/>
      <sheetName val="9월목공_"/>
      <sheetName val="10월목공_"/>
      <sheetName val="공사별_사정분석표-ㅌ"/>
      <sheetName val="Project_Brief"/>
      <sheetName val="CI_GL_Mapping"/>
      <sheetName val="운영_비용(Infra)-원가"/>
      <sheetName val="최초침전지집계표"/>
      <sheetName val="Macro1 (2)"/>
      <sheetName val="건축원가계산서"/>
      <sheetName val="중간부"/>
      <sheetName val="산출근거#2-3"/>
      <sheetName val="10"/>
      <sheetName val="11"/>
      <sheetName val="12"/>
      <sheetName val="13"/>
      <sheetName val="14"/>
      <sheetName val="16"/>
      <sheetName val="7"/>
      <sheetName val="8"/>
      <sheetName val="9"/>
      <sheetName val="하부철근수량"/>
      <sheetName val="기단"/>
      <sheetName val="포장(수량)-관로부"/>
      <sheetName val="5월급여"/>
      <sheetName val="단가(마감)"/>
      <sheetName val="보고"/>
      <sheetName val="FORM-0"/>
      <sheetName val="Bldg Brkdown"/>
      <sheetName val="수배전반"/>
      <sheetName val="백호우계수"/>
      <sheetName val="전체공내역서"/>
      <sheetName val="사업량총괄"/>
      <sheetName val="하도급Ć_x0000__x0000_"/>
      <sheetName val="공정분류"/>
      <sheetName val="3BL공동구_수량3"/>
      <sheetName val="준검_내역서2"/>
      <sheetName val="3_공통공사대비2"/>
      <sheetName val="방배동내역_(총괄)2"/>
      <sheetName val="9_정착구_보강2"/>
      <sheetName val="Sheet1_(2)2"/>
      <sheetName val="배관배선_단가조사2"/>
      <sheetName val="전선_및_전선관2"/>
      <sheetName val="6PILE__(돌출)2"/>
      <sheetName val="상_부2"/>
      <sheetName val="환경기계공정표_(3)2"/>
      <sheetName val="1차_내역서2"/>
      <sheetName val="배수공_시멘트_및_골재량_산출2"/>
      <sheetName val="96보완계획7_122"/>
      <sheetName val="청_구2"/>
      <sheetName val="단가_및_재료비2"/>
      <sheetName val="사__업__비__수__지__예__산__서2"/>
      <sheetName val="단가_(2)2"/>
      <sheetName val="8_PILE__(돌출)2"/>
      <sheetName val="DATA_입력란2"/>
      <sheetName val="1__설계조건_2_단면가정_3__하중계산2"/>
      <sheetName val="내역서_(2)1"/>
      <sheetName val="Customer_Databas2"/>
      <sheetName val="1_설계조건2"/>
      <sheetName val="Sheet2_(2)2"/>
      <sheetName val="단양_00_아파트-세부내역1"/>
      <sheetName val="BSD_(2)2"/>
      <sheetName val="1_수인터널2"/>
      <sheetName val="PROJECT_BRIEF(EX_NEW)2"/>
      <sheetName val="Site_Expenses2"/>
      <sheetName val="내역서1999_8최종2"/>
      <sheetName val="11_1_단면hwp1"/>
      <sheetName val="옹벽공_수량집계표2"/>
      <sheetName val="7_PILE__(돌출)2"/>
      <sheetName val="A-8_PD(도로중앙)2"/>
      <sheetName val="공사비_증감_내역서2"/>
      <sheetName val="Ⅴ-2_공종별내역1"/>
      <sheetName val="토공(우물통,기타)_1"/>
      <sheetName val="표지_(2)1"/>
      <sheetName val="06_일위대가목록1"/>
      <sheetName val="4_내진설계1"/>
      <sheetName val="_ｹ-ﾌﾞﾙ1"/>
      <sheetName val="노임단가_(2)1"/>
      <sheetName val="단면_(2)1"/>
      <sheetName val="플랜트_설치1"/>
      <sheetName val="지구_리스트1"/>
      <sheetName val="1000_DB구축_부표1"/>
      <sheetName val="효성CB_1P기초1"/>
      <sheetName val="하도급_검토1"/>
      <sheetName val="3_하중계산1"/>
      <sheetName val="_상부공통집계(총괄)1"/>
      <sheetName val="1_설계기준2"/>
      <sheetName val="1_CB2"/>
      <sheetName val="Flaer_Area2"/>
      <sheetName val="건축내역서_(경제상무실)2"/>
      <sheetName val="설내역서_2"/>
      <sheetName val="단_box1"/>
      <sheetName val="4_2_1_마루높이_검토1"/>
      <sheetName val="2-1__경관조명_내역총괄표1"/>
      <sheetName val="중강당_내역1"/>
      <sheetName val="1_우편집중내역서1"/>
      <sheetName val="전_기1"/>
      <sheetName val="총_원가계산1"/>
      <sheetName val="돌담교_상부수량2"/>
      <sheetName val="지장물_철거_물량_산출서1"/>
      <sheetName val="HRSG_SMALL072201"/>
      <sheetName val="인건비_1"/>
      <sheetName val="8_석축단위(H=1_5M)1"/>
      <sheetName val="단가산출서_(2)"/>
      <sheetName val="3_하중산정4_지지력1"/>
      <sheetName val="아파트_내역1"/>
      <sheetName val="노임_및_중기단가1"/>
      <sheetName val="내역서_2"/>
      <sheetName val="내역서_제출1"/>
      <sheetName val="설명서_1"/>
      <sheetName val="2_대외공문1"/>
      <sheetName val="1_RAMP-A"/>
      <sheetName val="별표_1"/>
      <sheetName val="2_관대집계표"/>
      <sheetName val="S_중기사용료"/>
      <sheetName val="형식_-_1-2-3"/>
      <sheetName val="4_공통갑지"/>
      <sheetName val="ESC_(공정표기준)"/>
      <sheetName val="중기조종사_단위단가"/>
      <sheetName val="역T형옹벽(3_0)"/>
      <sheetName val="간지03_)"/>
      <sheetName val="1_레미콘"/>
      <sheetName val="2_관집계"/>
      <sheetName val="3_제수밸브"/>
      <sheetName val="4_각종주철제"/>
      <sheetName val="5_유량계"/>
      <sheetName val="1_골재집계"/>
      <sheetName val="2_철근집계"/>
      <sheetName val="3_관세척"/>
      <sheetName val="4_분기관"/>
      <sheetName val="상수공_토공집계표"/>
      <sheetName val="STEEL_BOX_단면설계(SEC_8)"/>
      <sheetName val="신규_수주분(사용자_정의)1"/>
      <sheetName val="plan&amp;section_of_foundation2"/>
      <sheetName val="pile_bearing_capa_&amp;_arrenge1"/>
      <sheetName val="design_load2"/>
      <sheetName val="working_load_at_the_btm_ft_2"/>
      <sheetName val="stability_check2"/>
      <sheetName val="design_criteria2"/>
      <sheetName val="COMPARISON_TABLE1"/>
      <sheetName val="crude_SLAB_RE-bar1"/>
      <sheetName val="CRUDE_RE-bar1"/>
      <sheetName val="2_입력sheet1"/>
      <sheetName val="(3_품질관리_시험_총괄표)1"/>
      <sheetName val="2_가정단면1"/>
      <sheetName val="Pier_31"/>
      <sheetName val="수량산출서_갑지1"/>
      <sheetName val="1062-X방향_1"/>
      <sheetName val="표__지1"/>
      <sheetName val="BOX(1_5X1_5)1"/>
      <sheetName val="1_2_1_마루높이결정1"/>
      <sheetName val="단면__2_1"/>
      <sheetName val="Dike_for_49T03_&amp;_49T041"/>
      <sheetName val="Dike_for_49T02,_05~07,_19_(1)1"/>
      <sheetName val="_냉각수펌프1"/>
      <sheetName val="ENE-CAL_11"/>
      <sheetName val="ITB_COST1"/>
      <sheetName val="2011_(4)1"/>
      <sheetName val="설계기준_및_하중계산1"/>
      <sheetName val="11_자재단가1"/>
      <sheetName val="PAD_TR보호대기초1"/>
      <sheetName val="각사별공사비분개_1"/>
      <sheetName val="역T형(H=6_0)_(2)1"/>
      <sheetName val="2_토목공사1"/>
      <sheetName val="AS포장복구_1"/>
      <sheetName val="개별직종노임단가(2003_9)1"/>
      <sheetName val="3련_BOX1"/>
      <sheetName val="내역-_CCTV1"/>
      <sheetName val="EQUIP_LIST1"/>
      <sheetName val="실행내역(10_13)1"/>
      <sheetName val="기존건물_깨기원단위1"/>
      <sheetName val="철근량_산정1"/>
      <sheetName val="노_표-조1"/>
      <sheetName val="슬래브_-연속(3경간)1"/>
      <sheetName val="4_2유효폭의_계산1"/>
      <sheetName val="참여현황_(직원)1"/>
      <sheetName val="유효폭의_계산"/>
      <sheetName val="기초입력_DATA"/>
      <sheetName val="2000_05"/>
      <sheetName val="99노임단"/>
      <sheetName val="CABLE_SIZE-1"/>
      <sheetName val="1__총괄_집계표"/>
      <sheetName val="본선_토공_분배표"/>
      <sheetName val="Requirement(Work_Crew)"/>
      <sheetName val="나_설계조건"/>
      <sheetName val="5_장비(안)"/>
      <sheetName val="2_건축"/>
      <sheetName val="3_2주형지지보"/>
      <sheetName val="C_배수관공"/>
      <sheetName val="1_취수장"/>
      <sheetName val="실행내역서_"/>
      <sheetName val="작업_반복"/>
      <sheetName val="입력그림"/>
      <sheetName val="명단"/>
      <sheetName val="01후반노무비"/>
      <sheetName val="★도급내역"/>
      <sheetName val=" 갑  지 "/>
      <sheetName val="Ⅶ-2.현장경비산출"/>
      <sheetName val="교대"/>
      <sheetName val="keyword"/>
      <sheetName val="기본자료"/>
      <sheetName val="매원개착터널총괄"/>
      <sheetName val="일H35Y4"/>
      <sheetName val="Code03"/>
      <sheetName val="Constant"/>
      <sheetName val="단가결정"/>
      <sheetName val="그레이더"/>
      <sheetName val="상부집계표"/>
      <sheetName val="관급"/>
      <sheetName val="초기화면1"/>
      <sheetName val="archi(본사)"/>
      <sheetName val="유별자산배수"/>
      <sheetName val="2.2.2입적표"/>
      <sheetName val="배수공_시멘트_및_골재량__x0000_辴"/>
      <sheetName val="11-1.주택공급(공공분양,공공임대)"/>
      <sheetName val="11-2.국민임대"/>
      <sheetName val="5-1.취득(간선정리)"/>
      <sheetName val="11-3.분양전환"/>
      <sheetName val="11-4.상가"/>
      <sheetName val="7-1.토지공급"/>
      <sheetName val="BOX복구단위수량"/>
      <sheetName val="3_공통공사_x0000_庘"/>
      <sheetName val="공사설계서"/>
      <sheetName val="3국민주택채권_부동산등기"/>
      <sheetName val="건설기술표준원"/>
      <sheetName val="사기성 (2)"/>
      <sheetName val="unitx_x0000__x0000__x0000_"/>
      <sheetName val="노䀜"/>
      <sheetName val="노飔"/>
      <sheetName val="노뛰"/>
      <sheetName val="___________hb___1_____________2"/>
      <sheetName val="물건조서"/>
      <sheetName val="1호인버트수량"/>
      <sheetName val="1.시험비"/>
      <sheetName val="내역서(폐기물) "/>
      <sheetName val="조사금액"/>
      <sheetName val="토공대비"/>
      <sheetName val="철콘대비"/>
      <sheetName val="견적토갑"/>
      <sheetName val="견적토공(경동)"/>
      <sheetName val="견적철갑"/>
      <sheetName val="견적철콘(경동)"/>
      <sheetName val="하도급사항"/>
      <sheetName val="하도급사항(빈)"/>
      <sheetName val="내역 (7)"/>
      <sheetName val="내역 (3)"/>
      <sheetName val="견적토공"/>
      <sheetName val="견적철콘"/>
      <sheetName val="키스톤옹벽"/>
      <sheetName val="파일공,가시설"/>
      <sheetName val="강교설치"/>
      <sheetName val="안전시설공"/>
      <sheetName val="내역 (4)"/>
      <sheetName val="내역 (5)"/>
      <sheetName val="증감내용"/>
      <sheetName val="JJ"/>
      <sheetName val="밀양(투찰)"/>
      <sheetName val="총공사내역서"/>
      <sheetName val="3차토목내역"/>
      <sheetName val="토질조사"/>
      <sheetName val="CODE(2)"/>
      <sheetName val="부대공수량산출"/>
      <sheetName val="배관배선__x0000__x0000_Ԁ_x0000_"/>
      <sheetName val="공수관리"/>
      <sheetName val="작업지시"/>
      <sheetName val="공사예산하조서(O.K)"/>
      <sheetName val="석축설면"/>
      <sheetName val="Summary Sheets"/>
      <sheetName val="___________hb___1_____________3"/>
      <sheetName val="입력데이타"/>
      <sheetName val="회사정보"/>
      <sheetName val="아주기계"/>
      <sheetName val="도로경계ꆾᶩ"/>
      <sheetName val="신고분기설정참고"/>
      <sheetName val="건축원가"/>
      <sheetName val="변실"/>
      <sheetName val="이음부"/>
      <sheetName val="배수개거"/>
      <sheetName val="종배수관"/>
      <sheetName val="주소록2000(전화번호부)"/>
      <sheetName val="중간간지 (2)"/>
      <sheetName val="기초수량산출서"/>
      <sheetName val="ANCHOR1단"/>
      <sheetName val="대림산업"/>
      <sheetName val="15 문제점"/>
      <sheetName val="조선용암면"/>
      <sheetName val="용수간선"/>
      <sheetName val="각형우수맨홀"/>
      <sheetName val="상반기손익차2총괄"/>
      <sheetName val="3_2_집기비품교체주기"/>
      <sheetName val="PARAMETER"/>
      <sheetName val="산출근거-배전"/>
      <sheetName val="(당"/>
      <sheetName val="조"/>
      <sheetName val="3_공통공사"/>
      <sheetName val="내역서을지"/>
      <sheetName val="문10"/>
      <sheetName val="4.장비손료"/>
      <sheetName val="일위대가9803.xls"/>
      <sheetName val="기준"/>
      <sheetName val="공사현황표"/>
      <sheetName val="1차 매출원가"/>
      <sheetName val="지급어음(일별)"/>
      <sheetName val="건물"/>
      <sheetName val="9902"/>
      <sheetName val="공종별예산조서"/>
      <sheetName val="공종별 집계표"/>
      <sheetName val="11.인공산출"/>
      <sheetName val="6.일위대가목록"/>
      <sheetName val="계획금액"/>
      <sheetName val="분석대장"/>
      <sheetName val="base"/>
      <sheetName val="unitx_x0000_Ԁ_x0000_"/>
      <sheetName val="별표집계"/>
      <sheetName val="발안전력구"/>
      <sheetName val="소야공정계획표"/>
      <sheetName val="재료할증"/>
      <sheetName val="48전력선로일위"/>
      <sheetName val="율촌법률사무소2내역"/>
      <sheetName val="원가계산서구조조정"/>
      <sheetName val="AIR SHOWER(3인용)"/>
      <sheetName val="기타 정보통신공사"/>
      <sheetName val="노임,기계경비"/>
      <sheetName val="재료단가"/>
      <sheetName val="기존단가 (2)"/>
      <sheetName val="우수공,맨홀,집수정"/>
      <sheetName val="일위-1"/>
      <sheetName val="중기근거"/>
      <sheetName val="특별땅고르기"/>
      <sheetName val="노무비명세서"/>
      <sheetName val="교수설계"/>
      <sheetName val="국도접속 차도부수량"/>
      <sheetName val="암거날개벽"/>
      <sheetName val="연결관수량 (2)"/>
      <sheetName val="사다리"/>
      <sheetName val="철집"/>
      <sheetName val="앵커(3안)"/>
      <sheetName val="차압계산"/>
      <sheetName val="봉방동근생"/>
      <sheetName val="CALCULATION"/>
      <sheetName val="상수도토공집계표"/>
      <sheetName val="1.수량집계"/>
      <sheetName val="알맹이"/>
      <sheetName val="수습"/>
      <sheetName val="40총괄"/>
      <sheetName val="40집계"/>
      <sheetName val="영창26"/>
      <sheetName val="산출근거1"/>
      <sheetName val="대전(세창동)"/>
      <sheetName val="주차장(T4)"/>
      <sheetName val="공사직종별노임"/>
      <sheetName val="라멘수량"/>
      <sheetName val="면적산출근거(실측)"/>
      <sheetName val="내역기준"/>
      <sheetName val="변경내역"/>
      <sheetName val="포장공사"/>
      <sheetName val="토공집계(rp)"/>
      <sheetName val="입상내역"/>
      <sheetName val="FAB4생산"/>
      <sheetName val="직원자료입력"/>
      <sheetName val="환경보전비B"/>
      <sheetName val="가옥철거(지장물조서)"/>
      <sheetName val="도근좌표"/>
      <sheetName val="보도공제면적"/>
      <sheetName val="계약서"/>
      <sheetName val="수량산출표"/>
      <sheetName val="자재일람"/>
      <sheetName val="1호토공"/>
      <sheetName val="증감대비표"/>
      <sheetName val="4.하중산정"/>
      <sheetName val="종배수관설치현황"/>
      <sheetName val="집계표(용역원실배기)"/>
      <sheetName val="실정보사유서"/>
      <sheetName val="원가계산서 과기원"/>
      <sheetName val="0.내역서  갑지"/>
      <sheetName val="1.내역서 "/>
      <sheetName val="2-1.수량산출근거"/>
      <sheetName val="2-2.노무비산출근거"/>
      <sheetName val="3.단가조사표"/>
      <sheetName val="3.단가대비표"/>
      <sheetName val="4.설변사유"/>
      <sheetName val="2-7.인건비산출근거"/>
      <sheetName val="3-1.설변사유"/>
      <sheetName val="3-2.공사비증감"/>
      <sheetName val="3-3.내역서"/>
      <sheetName val="3-4.단가대비표(기존)"/>
      <sheetName val="3-5.단가대비표(신규)"/>
      <sheetName val="3-6.일위대가목록"/>
      <sheetName val="3-7.일위대가"/>
      <sheetName val="3-8.물량산출근거"/>
      <sheetName val="3-9.인건비산출근거"/>
      <sheetName val="고강도 지수판 스리브업체선정"/>
      <sheetName val="업체구매견적서"/>
      <sheetName val="3.단가대비표 "/>
      <sheetName val="3.단가적용현황"/>
      <sheetName val="기성검사원"/>
      <sheetName val="주공 갑지"/>
      <sheetName val="3-구교-오리지날"/>
      <sheetName val="단가(자재)"/>
      <sheetName val="단가(노임)"/>
      <sheetName val="기초목록"/>
      <sheetName val="자재단가_사급"/>
      <sheetName val="중기적산목록"/>
      <sheetName val="1.토공"/>
      <sheetName val="01노임적용기준"/>
      <sheetName val="가스내역서"/>
      <sheetName val="범한여행"/>
      <sheetName val="WELDING"/>
      <sheetName val="조건입력"/>
      <sheetName val="조건입력(2)"/>
      <sheetName val="장비선정"/>
      <sheetName val="교각(P1)수량"/>
      <sheetName val="구조해석"/>
      <sheetName val="산출서"/>
      <sheetName val="차선도색수량집계"/>
      <sheetName val="2__x0000__x0000__x0000__x0000_"/>
      <sheetName val="내역서(우)"/>
      <sheetName val="건축내역(동해조인)"/>
      <sheetName val="2__x0000__x0000_Ԁ_x0000_"/>
      <sheetName val="공사일위대가"/>
      <sheetName val="시설장비"/>
      <sheetName val="토공사(흙막이)"/>
      <sheetName val="내역서-토목"/>
      <sheetName val="DK-KH"/>
      <sheetName val="NNgung"/>
      <sheetName val="SPL4"/>
      <sheetName val="BIDDING-SUM"/>
      <sheetName val="Cash2"/>
      <sheetName val="sand토적"/>
      <sheetName val="근로자자료_x0000__x0000_"/>
      <sheetName val="신평리_권리자명부"/>
      <sheetName val="추정공사비_산출내역1_xlsx"/>
      <sheetName val="견적대비_견적서"/>
      <sheetName val="1호-아(오)0_4"/>
      <sheetName val="CONSTRUCTION_COMPONENT"/>
      <sheetName val="접속_SLAB,BRACKET_설계"/>
      <sheetName val="빌딩_안내"/>
      <sheetName val="공정별_수량산출서"/>
      <sheetName val="자재_및_폐기물견적(2008)"/>
      <sheetName val="화단_철거"/>
      <sheetName val="CABLE_SIZE-3"/>
      <sheetName val="cable_data1"/>
      <sheetName val="wk_prgs"/>
      <sheetName val="IMPEADENCE_MAP_취수장"/>
      <sheetName val="일위대가_호표_(계약)"/>
      <sheetName val="2__공원조도"/>
      <sheetName val="대3류_"/>
      <sheetName val="건설사업관리_공제요율"/>
      <sheetName val="건설공사_감리원_배치기준"/>
      <sheetName val="책임감리_공제요율"/>
      <sheetName val="1~9_하중계산"/>
      <sheetName val="_"/>
      <sheetName val="개비온_단위"/>
      <sheetName val="내역서_(변경단가)"/>
      <sheetName val="5_2_6~7공사요율"/>
      <sheetName val="-흄관က_x0000_"/>
      <sheetName val="FRP PIPING 일위대가"/>
      <sheetName val="선금급신청서"/>
      <sheetName val="배합비(99-05-25)"/>
      <sheetName val="Field2"/>
      <sheetName val="Field1"/>
      <sheetName val="150227 Master"/>
      <sheetName val="시중노임"/>
      <sheetName val="D7(1)"/>
      <sheetName val="실행예산-변경분"/>
      <sheetName val="배수공_시멘트_및_골재량_"/>
      <sheetName val="배관배선_"/>
      <sheetName val="현장식당(1)"/>
      <sheetName val="BREAKDOWN(철거설치)"/>
      <sheetName val="신림자금"/>
      <sheetName val="앉음벽 (2)"/>
      <sheetName val="전체_1설계"/>
      <sheetName val="단가비교"/>
      <sheetName val="공정증감대ㅈ표"/>
      <sheetName val="단면계수(상부)"/>
      <sheetName val="휴지통"/>
      <sheetName val="E총"/>
      <sheetName val="Resource2"/>
      <sheetName val="표준건축비"/>
      <sheetName val="우석문틀"/>
      <sheetName val="토사절취"/>
      <sheetName val="수량산출서집계"/>
      <sheetName val="4.전기"/>
      <sheetName val="작성방법"/>
      <sheetName val="기성갑지"/>
      <sheetName val="P.M 별"/>
      <sheetName val="인버트단위수량"/>
      <sheetName val="치수표"/>
      <sheetName val="옹벽철근집계표"/>
      <sheetName val="8설7발"/>
      <sheetName val="내역서2안"/>
      <sheetName val="패널"/>
      <sheetName val="2.1  노무비 평균단가산출"/>
      <sheetName val="반중력식옹벽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적점"/>
      <sheetName val="접속도수량집계표"/>
      <sheetName val="동물이동통로"/>
      <sheetName val="편입토지조서"/>
      <sheetName val="내역(가지)"/>
      <sheetName val="YOEMAGUM"/>
      <sheetName val="토공사"/>
      <sheetName val="포장공집"/>
      <sheetName val="DB구축"/>
      <sheetName val="원"/>
      <sheetName val="8.3해석단면 선정"/>
      <sheetName val="관경결정"/>
      <sheetName val="관보호공단위수량"/>
      <sheetName val="공사원가 (3)"/>
      <sheetName val="내역서-2"/>
      <sheetName val="오수표시테이프단위수량"/>
      <sheetName val="공사비증감(P4) "/>
      <sheetName val="2월 노임대장"/>
      <sheetName val="터파기_x0000__x0000_료"/>
      <sheetName val="출력표-본사"/>
      <sheetName val="현관비DATA"/>
      <sheetName val="소분류목록"/>
      <sheetName val="기자재수량"/>
      <sheetName val="REACTION(USE평시)"/>
      <sheetName val="REACTION(USD지진시)"/>
      <sheetName val="울산자금"/>
      <sheetName val="설비비3"/>
      <sheetName val="본실행경비"/>
      <sheetName val="산근1"/>
      <sheetName val="강관 및 부속"/>
      <sheetName val="TOTAL3"/>
      <sheetName val="2@ BOX"/>
      <sheetName val="비탈면보호공수량산출"/>
      <sheetName val="STAND20"/>
      <sheetName val="배수관토공"/>
      <sheetName val="준공정산보고서"/>
      <sheetName val="부대"/>
      <sheetName val="도로구조물산근"/>
      <sheetName val="기계경비집계"/>
      <sheetName val="단가산출 (2)"/>
      <sheetName val="건축일"/>
      <sheetName val="수납장배치도"/>
      <sheetName val="맨홀접합조서"/>
      <sheetName val="우수맨홀 수량 및 높이 집계"/>
      <sheetName val="우수맨홀(차도측2호)"/>
      <sheetName val="특2호각형맨홀(차도측)"/>
      <sheetName val="특3호각형맨홀(차도측)"/>
      <sheetName val="특4호각형맨홀(차도측)"/>
      <sheetName val="우수맨홀(보도측2호)"/>
      <sheetName val="특2호각형맨홀(보도측)"/>
      <sheetName val="암거맨홀(차도측)"/>
      <sheetName val="Output"/>
      <sheetName val="중기목록"/>
      <sheetName val="터파기"/>
      <sheetName val="관로수량총괄집계표"/>
      <sheetName val="L집(수평부)"/>
      <sheetName val="L집(성토부)"/>
      <sheetName val="타공종포장공제집계표"/>
      <sheetName val="기본사항"/>
      <sheetName val="설비비4"/>
      <sheetName val="48일위"/>
      <sheetName val="공틀공사"/>
      <sheetName val="공통"/>
      <sheetName val="유리"/>
      <sheetName val="5-3.지급자재수불현황"/>
      <sheetName val="옹벽1"/>
      <sheetName val="건축(을)"/>
      <sheetName val="자단"/>
      <sheetName val="L_RPTB~1"/>
      <sheetName val="기성부분액내역서(국고)"/>
      <sheetName val="조직"/>
      <sheetName val="설치자재"/>
      <sheetName val="단중"/>
      <sheetName val="견적기준"/>
      <sheetName val="배력철근"/>
      <sheetName val="FPA"/>
      <sheetName val="순수개발"/>
      <sheetName val="내역(중앙)"/>
      <sheetName val="내역(창신)"/>
      <sheetName val="터파기_x005f_x0000__x005f_x0000_료"/>
      <sheetName val="합계"/>
      <sheetName val="노면표시단위수량(안전지대및노상장애물)"/>
      <sheetName val="노면표시단위수량(방향및방면지시)"/>
      <sheetName val="노면표시단위수량(문자및기타기호)"/>
      <sheetName val="노면표시단위수량(차선)"/>
      <sheetName val="노면표시단위수량(횡단보도)"/>
      <sheetName val="목차_"/>
      <sheetName val="4__주형설계"/>
      <sheetName val="세골재__T2_변경_현황"/>
      <sheetName val="0_단가"/>
      <sheetName val="6월 출고 일일보고"/>
      <sheetName val="1Month+Sheet2!"/>
      <sheetName val="수량분배표"/>
      <sheetName val="DATA 입력부"/>
      <sheetName val="내역서(중수)"/>
      <sheetName val="공기압축기실"/>
      <sheetName val="제수변 수량집계표(보통)"/>
      <sheetName val="현장설명"/>
      <sheetName val="기성부분 내역집계표-기계공사"/>
      <sheetName val="접합수량(피벗)"/>
      <sheetName val="노임DB"/>
      <sheetName val="산출3-유도등"/>
      <sheetName val="산출2-동력"/>
      <sheetName val="산출2-피뢰침"/>
      <sheetName val="검측감리공제요율"/>
      <sheetName val="시공감리공제요율"/>
      <sheetName val="책임감리공제요율"/>
      <sheetName val="경율산정.XLS"/>
      <sheetName val="GT 1050x650"/>
      <sheetName val="총정리"/>
      <sheetName val="기초수량자료"/>
      <sheetName val="검사원"/>
      <sheetName val="과거자료"/>
      <sheetName val="간이(갑)"/>
      <sheetName val="노임자재단가"/>
      <sheetName val="내역서(도급)"/>
      <sheetName val="BS2"/>
      <sheetName val="1.견적보고서"/>
      <sheetName val="준공조서갑지"/>
      <sheetName val="설계서(동안동)"/>
      <sheetName val="대창토공"/>
      <sheetName val="노임단가표"/>
      <sheetName val="5사남"/>
      <sheetName val="가로등"/>
      <sheetName val="15-2)VE제안서(유형3)"/>
      <sheetName val="단위집계표"/>
      <sheetName val="노임단가(직종번호 순)"/>
      <sheetName val="포장수량"/>
      <sheetName val="기구조직"/>
      <sheetName val="TOTAL1"/>
      <sheetName val=" 토목 처리장도급내역서 "/>
      <sheetName val="수목보호틀연장조서"/>
      <sheetName val="콘크리트포장철거"/>
      <sheetName val="공종검토(1순위4공종)"/>
      <sheetName val="공종검토(4순위8공종) "/>
      <sheetName val="공종검토(7순위3공종)"/>
      <sheetName val="공종검토(8순위9공종)"/>
      <sheetName val="공종검토(27순위24공종)"/>
      <sheetName val="도로포장면적산출(1)"/>
      <sheetName val="제원입력"/>
      <sheetName val="인상효1"/>
      <sheetName val="재"/>
      <sheetName val="자"/>
      <sheetName val="실적(휴양)"/>
      <sheetName val="투찰내역서"/>
      <sheetName val="터널패턴구성"/>
      <sheetName val="Macro(조도)"/>
      <sheetName val="받이700"/>
      <sheetName val="분기관표식단위수량"/>
      <sheetName val="토목수량(공정)"/>
      <sheetName val="자금청구"/>
      <sheetName val="5정거장"/>
      <sheetName val="1-3길내기"/>
      <sheetName val="新철폐복2"/>
      <sheetName val="新철폐복3"/>
      <sheetName val="주공기준"/>
      <sheetName val="99 조정금액"/>
      <sheetName val="동일리 권리자명부"/>
      <sheetName val="면적평당공사비"/>
      <sheetName val="면적입력"/>
      <sheetName val="말고개터널조명전압강하"/>
      <sheetName val="부관맨홀조서"/>
      <sheetName val="신대방33(적용)"/>
      <sheetName val="터널전기"/>
      <sheetName val="시멘트 및 골재량산출"/>
      <sheetName val="노견단위수량"/>
      <sheetName val="영업권조서"/>
      <sheetName val="토지조서"/>
      <sheetName val="배수량"/>
      <sheetName val="변압기 및 발전기 용량"/>
      <sheetName val="노임단"/>
      <sheetName val="증명지번목록"/>
      <sheetName val="3연box"/>
      <sheetName val="성곽내역서"/>
      <sheetName val="계정별실적"/>
      <sheetName val="투찰금액"/>
      <sheetName val="BDATA"/>
      <sheetName val="추정설계"/>
      <sheetName val="2설계 (웅촌고연)"/>
      <sheetName val="토목내역서"/>
      <sheetName val="작업금지"/>
      <sheetName val="가압장구체수량산출서"/>
      <sheetName val="우수받이수량산출"/>
      <sheetName val="집수정수량집계"/>
      <sheetName val="각종측구수량집계"/>
      <sheetName val="401"/>
      <sheetName val="유입수문철근집계"/>
      <sheetName val="포장자재총집계"/>
      <sheetName val="포장수량총괄표"/>
      <sheetName val="아스콘포장(대로1류)"/>
      <sheetName val="아스콘포장(대로2.3류)"/>
      <sheetName val="아스콘포장(중2,3로)"/>
      <sheetName val="아스콘포장(소로)"/>
      <sheetName val="L형 측구하부(대1류)"/>
      <sheetName val="L형 측구하부(대2.3류)"/>
      <sheetName val="L형 측구하부(중1.2.3류)"/>
      <sheetName val="L형 측구하부(소로)"/>
      <sheetName val="투수콘포장"/>
      <sheetName val="고압브럭포장"/>
      <sheetName val="유도.점자블럭포장"/>
      <sheetName val="L형측구및경계석단위수량"/>
      <sheetName val="L형측구.대로(우수받이부)"/>
      <sheetName val="L형측구.중로(우수받이부)"/>
      <sheetName val="L형측구소로(우수받이부)"/>
      <sheetName val="자전거도로경계석"/>
      <sheetName val="대지경계블럭"/>
      <sheetName val="가로수분단위수량"/>
      <sheetName val="표지판재료단위수량"/>
      <sheetName val="과속방지턱단위수량"/>
      <sheetName val="볼라드단위수량"/>
      <sheetName val="D-3109"/>
      <sheetName val="7급줄떼공"/>
      <sheetName val="옥외등신설"/>
      <sheetName val="저케CV22신설"/>
      <sheetName val="저케CV38신설"/>
      <sheetName val="저케CV8신설"/>
      <sheetName val="접지3종"/>
      <sheetName val="하도급원가계산총괄표(식재)"/>
      <sheetName val="기본파일"/>
      <sheetName val="당정동공통이수"/>
      <sheetName val="당정동경상이수"/>
      <sheetName val="지하"/>
      <sheetName val="단가파주4"/>
      <sheetName val="건축공사집계"/>
      <sheetName val="(C)원내역"/>
      <sheetName val="Eq. Mobilization"/>
      <sheetName val="Toolbox"/>
      <sheetName val="양수장(기계)"/>
      <sheetName val="중간"/>
      <sheetName val="7-1.인건비"/>
      <sheetName val="전기내역"/>
      <sheetName val="전동기"/>
      <sheetName val="지역"/>
      <sheetName val="자재집계 (2)"/>
      <sheetName val="(1)본선수량집계"/>
      <sheetName val="정거장 설계조건"/>
      <sheetName val="오수공수량집계표"/>
      <sheetName val="일위총괄"/>
      <sheetName val="기초도면제작"/>
      <sheetName val="load"/>
      <sheetName val="#4 PSV"/>
      <sheetName val="노면표지 수량"/>
      <sheetName val="토목내역서_(도급단가)"/>
      <sheetName val="내역_ver1_0"/>
      <sheetName val="RAMP_단면(R2)"/>
      <sheetName val="바닥판의_설계"/>
      <sheetName val="노무비_근거"/>
      <sheetName val="_총괄표"/>
      <sheetName val="토공_total"/>
      <sheetName val="암거_제원표"/>
      <sheetName val="암거_제원표-1단계"/>
      <sheetName val="AIR_SHOWER(3인용)"/>
      <sheetName val="시간당중기사용료"/>
      <sheetName val="asd"/>
      <sheetName val="참조자료"/>
      <sheetName val="시설국장자료"/>
      <sheetName val="상부수량"/>
      <sheetName val="산출집계표"/>
      <sheetName val="산출서-1"/>
      <sheetName val="산출서-수식"/>
      <sheetName val="기계경비산출기준"/>
      <sheetName val="기계경비목록"/>
      <sheetName val="건설기계가격1"/>
      <sheetName val="회사기초자료"/>
      <sheetName val="01 Summary"/>
      <sheetName val="CW,HW,NW"/>
      <sheetName val="SAN"/>
      <sheetName val="03 Rev.Log"/>
      <sheetName val="설비(제출)"/>
      <sheetName val="48수량"/>
      <sheetName val="22수량"/>
      <sheetName val="49일위"/>
      <sheetName val="22일위"/>
      <sheetName val="49수량"/>
      <sheetName val="출력"/>
      <sheetName val="근로자명단"/>
      <sheetName val="주요자재집계"/>
      <sheetName val="내역(포장)"/>
      <sheetName val="횡배수관수량집계"/>
      <sheetName val="횡배수관기초"/>
      <sheetName val="7월천안현장 집계표"/>
      <sheetName val="장비.자재"/>
      <sheetName val="장비명세서"/>
      <sheetName val=" 노무집계"/>
      <sheetName val="일용노무비"/>
      <sheetName val="NN"/>
      <sheetName val="식재(예송)"/>
      <sheetName val="동일대내"/>
      <sheetName val="2.재료비"/>
      <sheetName val="12.보오링"/>
      <sheetName val="18.공내수압탄성자연"/>
      <sheetName val="산업"/>
      <sheetName val="노임목록"/>
      <sheetName val="수량산출(음암)"/>
      <sheetName val="공사요율"/>
      <sheetName val="매인"/>
      <sheetName val="궤도연장(종합)"/>
      <sheetName val="궤도연장(2단계)"/>
      <sheetName val="궤도연장(1단계)"/>
      <sheetName val="궤도부설연장1단계"/>
      <sheetName val="슬래브일반(포항방향 B=12.3m)"/>
      <sheetName val="1호맨홀수량산출"/>
      <sheetName val="7급줄떼"/>
      <sheetName val="별첨4_전담운영PM(1)"/>
      <sheetName val="보호공"/>
      <sheetName val="7단가"/>
      <sheetName val="부안일위"/>
      <sheetName val="원가계산 (2)"/>
      <sheetName val="주현(해보)"/>
      <sheetName val="주현(영광)"/>
      <sheetName val="포장총괄집계표"/>
      <sheetName val="이설도로유용토"/>
      <sheetName val="1호맨홀가감수량"/>
      <sheetName val="구간별"/>
      <sheetName val="자가"/>
      <sheetName val="공양식"/>
      <sheetName val="토지가격산출기초"/>
      <sheetName val="공시지가"/>
      <sheetName val="내역서(기성청구)"/>
      <sheetName val="5지진시"/>
      <sheetName val="여비"/>
      <sheetName val="규격"/>
      <sheetName val="교각"/>
      <sheetName val="2공종별예산조서"/>
      <sheetName val="노무단가"/>
      <sheetName val="호안공재료집계표"/>
      <sheetName val="A1(토공)"/>
      <sheetName val="A1(구조물)"/>
      <sheetName val="수량집계(1)"/>
      <sheetName val="철근집계표"/>
      <sheetName val="토공산근"/>
      <sheetName val="봉산운반"/>
      <sheetName val="24분기"/>
      <sheetName val="인공산출"/>
      <sheetName val="제경비산출서"/>
      <sheetName val="선수금"/>
      <sheetName val="환경평가"/>
      <sheetName val="인구"/>
      <sheetName val="SHEET"/>
      <sheetName val="집 계 표"/>
      <sheetName val="내역서1"/>
      <sheetName val="eq_data"/>
      <sheetName val="안양동교 1안"/>
      <sheetName val="1단계 (2)"/>
      <sheetName val="지하시설물작성"/>
      <sheetName val="252K444"/>
      <sheetName val="Multi-dims"/>
      <sheetName val="PAINT (2)"/>
      <sheetName val="BG"/>
      <sheetName val="수로교총재료집계"/>
      <sheetName val="수문보고"/>
      <sheetName val="현금및현금등가물1"/>
      <sheetName val="지장물총괄표"/>
      <sheetName val="노임단가기준"/>
      <sheetName val="암거공"/>
      <sheetName val="6.단면검토"/>
      <sheetName val="2.단면가정 "/>
      <sheetName val="제수"/>
      <sheetName val="STRA2"/>
      <sheetName val="dnc4"/>
      <sheetName val="D-철근총괄"/>
      <sheetName val="자재단가대비표"/>
      <sheetName val="Bìa"/>
      <sheetName val="Bảng KLHT"/>
      <sheetName val="RC WORK"/>
      <sheetName val="2_2_S-Curve1"/>
      <sheetName val="Chiet_tinh_dz35"/>
      <sheetName val="TABLE_DB"/>
      <sheetName val="쌍용_data_base"/>
      <sheetName val="code_HTT_Thap"/>
      <sheetName val="dongia_(2)"/>
      <sheetName val="RAB_AR&amp;STR"/>
      <sheetName val="Civil__Sub-Station_1"/>
      <sheetName val="Thuc_thanh"/>
      <sheetName val="D&amp;W_def_"/>
      <sheetName val="4-Lane_bridge"/>
      <sheetName val="PKKK"/>
      <sheetName val="Kính"/>
      <sheetName val="Bảng Phân Tích Chi Phí"/>
      <sheetName val="1.폐기물집계표"/>
      <sheetName val="단가산출총괄표"/>
      <sheetName val="MTP"/>
      <sheetName val="Gia VL,NC,M"/>
      <sheetName val="Phan chung"/>
      <sheetName val="Names"/>
      <sheetName val="Tom tat gia du thau"/>
      <sheetName val="1_MV"/>
      <sheetName val="MTC"/>
      <sheetName val="Tien do TV"/>
      <sheetName val="Ts"/>
      <sheetName val="QD957"/>
      <sheetName val="Config"/>
      <sheetName val="CP Du phong"/>
      <sheetName val="THCP Lap dat"/>
      <sheetName val="THCP xay dung"/>
      <sheetName val="Tong hop kinh phi"/>
      <sheetName val="Earthwork"/>
      <sheetName val="CFS3"/>
      <sheetName val="SITE-E"/>
      <sheetName val="현황"/>
      <sheetName val="BOX"/>
      <sheetName val="EQUIP-H"/>
      <sheetName val="AILC004"/>
      <sheetName val="내역서(토목)"/>
      <sheetName val="1.일반수량산출근거"/>
      <sheetName val="배수공BOQ"/>
      <sheetName val="CAUDIT"/>
      <sheetName val="DI_전처리 단가집(GP1 실적가)"/>
      <sheetName val="XXXXXX"/>
      <sheetName val="조도"/>
      <sheetName val="동력"/>
      <sheetName val="변압기"/>
      <sheetName val="발전기"/>
      <sheetName val="간선"/>
      <sheetName val="Sheet8"/>
      <sheetName val="Sheet9"/>
      <sheetName val="Sheet11"/>
      <sheetName val="Sheet12"/>
      <sheetName val="전기자료"/>
      <sheetName val="DUT-BAT1"/>
      <sheetName val="GEN"/>
      <sheetName val="합천내역"/>
      <sheetName val="부재치수입력"/>
      <sheetName val="공사계약현황"/>
      <sheetName val="97 사업추정(WEKI)"/>
      <sheetName val="N10(미지급)_"/>
      <sheetName val="N10(미지급)_1"/>
      <sheetName val="기준Data"/>
      <sheetName val="의왕F사"/>
      <sheetName val="가공사"/>
      <sheetName val="참조영역"/>
      <sheetName val="신구계정대사표"/>
      <sheetName val="static.cal"/>
      <sheetName val="Total Progress (2)"/>
      <sheetName val="대전노은1차_조적_집계표"/>
      <sheetName val="運転条件一覧"/>
      <sheetName val="Bao cao hao hut VT-TR"/>
      <sheetName val="125x125"/>
      <sheetName val="tifico"/>
      <sheetName val="Du toan"/>
      <sheetName val="Items"/>
      <sheetName val="Detail"/>
      <sheetName val="¥ "/>
      <sheetName val="KLall"/>
      <sheetName val="DTTC CHI TIET"/>
      <sheetName val="SP10"/>
      <sheetName val="BechLab"/>
      <sheetName val="Rates"/>
      <sheetName val="Currency Rate"/>
      <sheetName val="MTO REV.2(ARMOR)"/>
      <sheetName val="TEN CONG TRINH"/>
      <sheetName val="D+W"/>
      <sheetName val="INFOR-ST"/>
      <sheetName val="kpxlc"/>
      <sheetName val="kpxld"/>
      <sheetName val="VTu"/>
      <sheetName val="Unit price"/>
      <sheetName val="p"/>
      <sheetName val="Define finishing"/>
      <sheetName val="SEX"/>
      <sheetName val="PTĐG"/>
      <sheetName val="RATE"/>
      <sheetName val="MA"/>
      <sheetName val="Tiến độ  Rev1 (phói hợp)"/>
      <sheetName val="Level 2"/>
      <sheetName val="VT190111"/>
      <sheetName val="TH-XL"/>
      <sheetName val="PNT-QUOT-#3"/>
      <sheetName val="Keothep"/>
      <sheetName val="Re-bar"/>
      <sheetName val="HS"/>
      <sheetName val="Chi tiết cấu tạo giá (2)"/>
      <sheetName val="SUMMARY-HT Thô"/>
      <sheetName val="02.PHAT SINH TANG"/>
      <sheetName val="DT"/>
      <sheetName val="TONG HOP XIN GIA"/>
      <sheetName val="Bảng_mã_VT"/>
      <sheetName val="tong_du_toan"/>
      <sheetName val="DANHMUC"/>
      <sheetName val="電気設備表"/>
      <sheetName val="1.R18 BF"/>
      <sheetName val="G"/>
      <sheetName val="F-B"/>
      <sheetName val="H-J"/>
      <sheetName val="6.External works-R18"/>
      <sheetName val="May"/>
      <sheetName val="Profile"/>
      <sheetName val="bill 3 - D Wall"/>
      <sheetName val="KHOI LUONG15-4"/>
      <sheetName val="NC"/>
      <sheetName val="Tro giup"/>
      <sheetName val="Villa A"/>
      <sheetName val="Div26 - Elect"/>
      <sheetName val="CPTNo"/>
      <sheetName val="COAT&amp;WRAP-QIOT-#3"/>
      <sheetName val="Parem"/>
      <sheetName val="Ref"/>
      <sheetName val="VO"/>
      <sheetName val="Xuly Data"/>
      <sheetName val="CSVC LD"/>
      <sheetName val="Ten_NVKD"/>
      <sheetName val="Setting"/>
      <sheetName val="dtct cong"/>
      <sheetName val="Buy vs. Lease Car"/>
      <sheetName val="Costmaster"/>
      <sheetName val="Cash Flow bulanan"/>
      <sheetName val="Isolasi Luar Dalam"/>
      <sheetName val="Isolasi Luar"/>
      <sheetName val="8521"/>
      <sheetName val="Y_WORK"/>
      <sheetName val="laroux"/>
      <sheetName val="H-P규격"/>
      <sheetName val="S-P규격"/>
      <sheetName val="H-P＋토류판 수량산출"/>
      <sheetName val="S-P수량산출"/>
      <sheetName val="H-P수량집계"/>
      <sheetName val="총괄H-P수량집계 "/>
      <sheetName val="S-P수량집계"/>
      <sheetName val="총괄S-P수량집계"/>
      <sheetName val="평균h"/>
      <sheetName val="지반개량"/>
      <sheetName val="배수관접합및부설  "/>
      <sheetName val="5지구단위"/>
      <sheetName val="판"/>
      <sheetName val="计算稿"/>
      <sheetName val="남양시작동자105노65기1.3화1.2"/>
      <sheetName val="카니발(자105노60)"/>
      <sheetName val="FAB"/>
      <sheetName val="백암비스타내역"/>
      <sheetName val="Hydrant"/>
      <sheetName val="총괄설계내역서"/>
      <sheetName val="노동부"/>
      <sheetName val="Financial impact"/>
      <sheetName val="Sch7a (토요일)"/>
      <sheetName val="거래처자료등록"/>
      <sheetName val="1.일위대가"/>
      <sheetName val="절단표"/>
      <sheetName val="총괄내역서(도급)"/>
      <sheetName val="PIER토수량"/>
      <sheetName val="직접비"/>
      <sheetName val="결재란"/>
      <sheetName val="2.견적조건 정보"/>
      <sheetName val="공간분류체계"/>
      <sheetName val="부위별항목"/>
      <sheetName val="영향요인"/>
      <sheetName val="설명"/>
      <sheetName val="6.7현장운영"/>
      <sheetName val="Lr"/>
      <sheetName val="친환경주택"/>
      <sheetName val="산근cad용"/>
      <sheetName val="산근(계단)"/>
      <sheetName val="12)아이디어_목록_및_개략평가"/>
      <sheetName val="11)VE_예비검토서"/>
      <sheetName val="15-3)VE제안서(가치향상_등)"/>
      <sheetName val="일반수량산출"/>
      <sheetName val="건설기계가격"/>
      <sheetName val="보고서"/>
      <sheetName val="현장관리비 산출내역"/>
      <sheetName val="중기가격"/>
      <sheetName val="RDP2"/>
      <sheetName val="신공항A-9(원가수정)"/>
      <sheetName val="산출근거(9)"/>
      <sheetName val="산림조사비"/>
      <sheetName val="요율표"/>
      <sheetName val="건설기계"/>
      <sheetName val="폐기물발생(처리)내역-1"/>
      <sheetName val="신당동집계표"/>
      <sheetName val="UNIT"/>
      <sheetName val="결재"/>
      <sheetName val="00임금"/>
      <sheetName val="집"/>
      <sheetName val="총괄BOQ"/>
      <sheetName val="물푸기"/>
      <sheetName val="실행(1)"/>
      <sheetName val="C3"/>
      <sheetName val="유림콘도"/>
      <sheetName val="직접노무"/>
      <sheetName val="직접재료"/>
      <sheetName val="직종표"/>
      <sheetName val=" FURNACE현설"/>
      <sheetName val="진입로 지세할증산출(다사분기)"/>
      <sheetName val="산출근거(수정)"/>
      <sheetName val="인원배치"/>
      <sheetName val="교통안전시설집계표"/>
      <sheetName val="인입관수량총괄"/>
      <sheetName val="지역별수출"/>
      <sheetName val="효동종합건설(주)"/>
      <sheetName val="산출서양식01"/>
      <sheetName val="설원"/>
      <sheetName val="공사비예"/>
      <sheetName val="6.간접공사비 外"/>
      <sheetName val="부하자료"/>
      <sheetName val="RE9604"/>
      <sheetName val="Manmonth(입력)"/>
      <sheetName val="1안"/>
      <sheetName val="기본가정"/>
      <sheetName val="참조 (2)"/>
      <sheetName val="조경수목"/>
      <sheetName val="퇴직공제부금"/>
      <sheetName val="평균노임"/>
      <sheetName val="기별(종합)"/>
      <sheetName val="직접경비호표"/>
      <sheetName val="일용노무비지급명세서(7)"/>
      <sheetName val="중기가동(7)"/>
      <sheetName val="지장물조서"/>
      <sheetName val="1공구 건정토건 토공"/>
      <sheetName val="발주참고#"/>
      <sheetName val="토목-물가"/>
      <sheetName val="일용노임단가"/>
      <sheetName val="간접비 총괄표"/>
      <sheetName val="16-1"/>
      <sheetName val="1공구원가계산서"/>
      <sheetName val="복주일위대가"/>
      <sheetName val="8.1.에너지"/>
      <sheetName val="규준틀"/>
      <sheetName val="덧씌우기구간수량산출1"/>
      <sheetName val="Xunit (단위환산)"/>
      <sheetName val="고객사 관리 코드"/>
      <sheetName val="Xunit_(단위환산)"/>
      <sheetName val="고객사_관리_코드"/>
      <sheetName val="DTCT"/>
      <sheetName val="2.1 受電設備棟"/>
      <sheetName val="2.2 受・防火水槽"/>
      <sheetName val="新철폐복"/>
      <sheetName val="2.3 排水処理設備棟"/>
      <sheetName val="깨기수량집계"/>
      <sheetName val="Tool"/>
      <sheetName val="TOWER 12TON"/>
      <sheetName val="JIB CRANE,HOIST"/>
      <sheetName val="TOWER 10TON"/>
      <sheetName val="재료집계(분수관)"/>
      <sheetName val="폐기물집계표"/>
      <sheetName val="Cover (x)"/>
      <sheetName val="SORT"/>
      <sheetName val="Cor Apt"/>
      <sheetName val="2.4 倉庫棟"/>
      <sheetName val="2.5 守衛棟"/>
      <sheetName val="daf-3(OK)"/>
      <sheetName val="daf-7(OK)"/>
      <sheetName val="Cash Flow"/>
      <sheetName val="Yield"/>
      <sheetName val="CPBTXM-THUONG"/>
      <sheetName val="HE SO DIEU CHINH"/>
      <sheetName val="VCV-BE-TONG"/>
      <sheetName val="6PILE__(돌출)3"/>
      <sheetName val="내역서_3"/>
      <sheetName val="1_설계조건3"/>
      <sheetName val="2_2_S-Curve2"/>
      <sheetName val="RAB_AR&amp;STR1"/>
      <sheetName val="Chiet_tinh_dz351"/>
      <sheetName val="TABLE_DB1"/>
      <sheetName val="쌍용_data_base1"/>
      <sheetName val="플랜트_설치2"/>
      <sheetName val="단면_(2)2"/>
      <sheetName val="code_HTT_Thap1"/>
      <sheetName val="4-Lane_bridge1"/>
      <sheetName val="dongia_(2)1"/>
      <sheetName val="t-h_HA_THE"/>
      <sheetName val="THPDMoi__(2)"/>
      <sheetName val="DON_GIA"/>
      <sheetName val="TONG_HOP_VL-NC_TT"/>
      <sheetName val="TH_XL"/>
      <sheetName val="CHITIET_VL-NC-TT-3p"/>
      <sheetName val="KPVC-BD_"/>
      <sheetName val="CHITIET_VL-NC"/>
      <sheetName val="B3A_-_TOWER_A"/>
      <sheetName val="D&amp;W_def_1"/>
      <sheetName val="돌담교_상부수량3"/>
      <sheetName val="8_석축단위(H=1_5M)2"/>
      <sheetName val="설명서_2"/>
      <sheetName val="COMPARISON_TABLE2"/>
      <sheetName val="crude_SLAB_RE-bar2"/>
      <sheetName val="CRUDE_RE-bar2"/>
      <sheetName val="신규_수주분(사용자_정의)2"/>
      <sheetName val="1_2_1_마루높이결정2"/>
      <sheetName val="3_하중산정4_지지력2"/>
      <sheetName val="표지_(2)2"/>
      <sheetName val="2_입력sheet2"/>
      <sheetName val="1_우편집중내역서2"/>
      <sheetName val="Pier_32"/>
      <sheetName val="2_가정단면2"/>
      <sheetName val="pile_bearing_capa_&amp;_arrenge2"/>
      <sheetName val="Thuc_thanh1"/>
      <sheetName val="(3_품질관리_시험_총괄표)2"/>
      <sheetName val="PAD_TR보호대기초2"/>
      <sheetName val="Civil__Sub-Station_11"/>
      <sheetName val="Coax_Designer"/>
      <sheetName val="MAIN_GATE_HOUSE"/>
      <sheetName val="Gia_VL,NC,M"/>
      <sheetName val="Phan_chung"/>
      <sheetName val="Tom_tat_gia_du_thau"/>
      <sheetName val="Bảng_Phân_Tích_Chi_Phí"/>
      <sheetName val="실행내역서_1"/>
      <sheetName val="Tien_do_TV"/>
      <sheetName val="CP_Du_phong"/>
      <sheetName val="THCP_Lap_dat"/>
      <sheetName val="THCP_xay_dung"/>
      <sheetName val="Tong_hop_kinh_phi"/>
      <sheetName val="Bảng_KLHT"/>
      <sheetName val="RC_WORK"/>
      <sheetName val="배수내역_(2)"/>
      <sheetName val="Bao_cao_hao_hut_VT-TR"/>
      <sheetName val="¥_"/>
      <sheetName val="DTTC_CHI_TIET"/>
      <sheetName val="Du_toan"/>
      <sheetName val="MTO_REV_2(ARMOR)"/>
      <sheetName val="TEN_CONG_TRINH"/>
      <sheetName val="Cash_Flow_bulanan"/>
      <sheetName val="Currency_Rate"/>
      <sheetName val="MU"/>
      <sheetName val="tra VL"/>
      <sheetName val="KLDT DIEN"/>
      <sheetName val="PTVT DIEN"/>
      <sheetName val="t-h_HA_THE1"/>
      <sheetName val="THPDMoi__(2)1"/>
      <sheetName val="DON_GIA1"/>
      <sheetName val="CHITIET_VL-NC-TT_-1p1"/>
      <sheetName val="TONG_HOP_VL-NC_TT1"/>
      <sheetName val="TH_XL1"/>
      <sheetName val="CHITIET_VL-NC-TT-3p1"/>
      <sheetName val="KPVC-BD_1"/>
      <sheetName val="CHITIET_VL-NC1"/>
      <sheetName val="B3A_-_TOWER_A1"/>
      <sheetName val="Coax_Designer1"/>
      <sheetName val="MAIN_GATE_HOUSE1"/>
      <sheetName val="Bảng_Phân_Tích_Chi_Phí1"/>
      <sheetName val="tong_du_toan1"/>
      <sheetName val="Gia_VL,NC,M1"/>
      <sheetName val="Phan_chung1"/>
      <sheetName val="Tom_tat_gia_du_thau1"/>
      <sheetName val="Tien_do_TV1"/>
      <sheetName val="CP_Du_phong1"/>
      <sheetName val="THCP_Lap_dat1"/>
      <sheetName val="THCP_xay_dung1"/>
      <sheetName val="Tong_hop_kinh_phi1"/>
      <sheetName val="Bảng_mã_VT1"/>
      <sheetName val="Bao_cao_hao_hut_VT-TR1"/>
      <sheetName val="Cấu tạo giá"/>
      <sheetName val="Cover page"/>
      <sheetName val="Phu cap"/>
      <sheetName val="CE(E)"/>
      <sheetName val="CE(M)"/>
      <sheetName val="Project Data"/>
      <sheetName val="GI"/>
      <sheetName val="EE (3)"/>
      <sheetName val="PAVEMENT"/>
      <sheetName val="TRAFFIC"/>
      <sheetName val="Lookups"/>
      <sheetName val="NOTE"/>
      <sheetName val="StaffList-OLD"/>
      <sheetName val="Budget Code"/>
      <sheetName val="마감사양"/>
      <sheetName val="KUNGDEVI"/>
      <sheetName val="Add cost08"/>
      <sheetName val="SumBricks08"/>
      <sheetName val="SCOPE OF WORK"/>
      <sheetName val="Gia"/>
      <sheetName val="PH 5"/>
      <sheetName val="Dầm -4.7m"/>
      <sheetName val="삼홍테크"/>
      <sheetName val="DFA"/>
      <sheetName val="TinhGiaNC"/>
      <sheetName val="Thiet Bi"/>
      <sheetName val="VCBo"/>
      <sheetName val="Phan tich"/>
      <sheetName val="TH Vat tu"/>
      <sheetName val="TH Kinh phi"/>
      <sheetName val="BocXep"/>
      <sheetName val="TinhGiaMTC"/>
      <sheetName val="TH MTC"/>
      <sheetName val="TH N.Cong"/>
      <sheetName val="Bang KL"/>
      <sheetName val="VCThuy"/>
      <sheetName val="Inputs_Sens"/>
      <sheetName val="IS_Sum_CM"/>
      <sheetName val="Daf 1"/>
      <sheetName val="2BOX본체"/>
      <sheetName val="Alat"/>
      <sheetName val="Analisa Gabungan"/>
      <sheetName val="bar"/>
      <sheetName val="table1"/>
      <sheetName val="SGC RATE"/>
      <sheetName val="KINH PHI TONG HOP"/>
      <sheetName val="Dinh muc CP KTCB khac"/>
      <sheetName val="TEN HANG MUC "/>
      <sheetName val="표 지"/>
      <sheetName val="도장수량"/>
      <sheetName val="안정성검토"/>
      <sheetName val="조은나오스빌"/>
      <sheetName val="당초토량산출서"/>
      <sheetName val="변경토량산출서"/>
      <sheetName val="INTRO.(X)"/>
      <sheetName val="2000_x0000__x0000__x0005__x0000_"/>
      <sheetName val="공사원가"/>
      <sheetName val="수량이동"/>
      <sheetName val="허용전류"/>
      <sheetName val="일반수량총괄집계표"/>
      <sheetName val="견적및기타"/>
      <sheetName val="단가산출목록"/>
      <sheetName val="정화조"/>
      <sheetName val="Item-DATA"/>
      <sheetName val="NSA fr Revit"/>
      <sheetName val="PTdam"/>
      <sheetName val="Bang gia"/>
      <sheetName val="HRG BHN"/>
      <sheetName val="INDEX"/>
      <sheetName val="Matls"/>
      <sheetName val="Labor"/>
      <sheetName val="DTICH_OLD"/>
      <sheetName val="07.HT PODIUM"/>
      <sheetName val="04.KC HAM"/>
      <sheetName val="05.KC THAN_OK"/>
      <sheetName val="08.HT CANHO_OK"/>
      <sheetName val="DMVT"/>
      <sheetName val="Loose"/>
      <sheetName val="Main_Mech"/>
      <sheetName val="Sub_Mech"/>
      <sheetName val="負荷集計（断熱不燃）"/>
      <sheetName val="BAOCHE A"/>
      <sheetName val="Takeoff"/>
      <sheetName val="Đơn Giá "/>
      <sheetName val="Para"/>
      <sheetName val="Duc_bk"/>
      <sheetName val="Drop Down"/>
      <sheetName val="EFR30696"/>
      <sheetName val="Hệ số"/>
      <sheetName val="Động cơ"/>
      <sheetName val="2. 2공구"/>
      <sheetName val="PROCURE"/>
      <sheetName val="공조"/>
      <sheetName val="L_RPTB16_05"/>
      <sheetName val="맨홀토_x0000__x0000__x0005_"/>
      <sheetName val="전체 내역서(통합)"/>
      <sheetName val="ESTI."/>
      <sheetName val="학생내역"/>
      <sheetName val="入力作成表"/>
      <sheetName val="Ma TP"/>
      <sheetName val="2_1_受電設備棟"/>
      <sheetName val="2_2_受・防火水槽"/>
      <sheetName val="2_3_排水処理設備棟"/>
      <sheetName val="2_4_倉庫棟"/>
      <sheetName val="2_5_守衛棟"/>
      <sheetName val="Xunit_(단위환산)1"/>
      <sheetName val="고객사_관리_코드1"/>
      <sheetName val="SCOPE_OF_WORK"/>
      <sheetName val="Dầm_-4_7m"/>
      <sheetName val="PH_5"/>
      <sheetName val="ESTI_"/>
      <sheetName val="Internal Finish"/>
      <sheetName val="Bill2-Sum-A"/>
      <sheetName val="Bill4-Sum-A"/>
      <sheetName val="Bill5-Sum-A"/>
      <sheetName val="EARTH WORKS"/>
      <sheetName val="Level_2"/>
      <sheetName val="Cst_Pkg-Eden"/>
      <sheetName val="Define_finishing"/>
      <sheetName val="Tiến_độ__Rev1_(phói_hợp)"/>
      <sheetName val="Chi_tiết_cấu_tạo_giá_(2)"/>
      <sheetName val="SUMMARY-HT_Thô"/>
      <sheetName val="02_PHAT_SINH_TANG"/>
      <sheetName val="Unit_price"/>
      <sheetName val="TONG_HOP_XIN_GIA"/>
      <sheetName val="1_R18_BF"/>
      <sheetName val="6_External_works-R18"/>
      <sheetName val="bill_3_-_D_Wall"/>
      <sheetName val="KHOI_LUONG15-4"/>
      <sheetName val="Tro_giup"/>
      <sheetName val="Villa_A"/>
      <sheetName val="Div26_-_Elect"/>
      <sheetName val="Xuly_Data"/>
      <sheetName val="CSVC_LD"/>
      <sheetName val="dtct_cong"/>
      <sheetName val="Buy_vs__Lease_Car"/>
      <sheetName val="tra_VL"/>
      <sheetName val="8_3해석단면_선정"/>
      <sheetName val="Bill No.01"/>
      <sheetName val="Breakdown (B)"/>
      <sheetName val="THVT"/>
      <sheetName val="현장별"/>
      <sheetName val="IBASE"/>
      <sheetName val="NKC6"/>
      <sheetName val="DeluxeVilla 4"/>
      <sheetName val="Summary - Budget"/>
      <sheetName val="Khoi luong"/>
      <sheetName val="BQ-E20-02(Rp)"/>
      <sheetName val="기계내역서"/>
      <sheetName val="Project, methods &amp; costs"/>
      <sheetName val="Ind. costs. &amp; Closing"/>
      <sheetName val="Main risks"/>
      <sheetName val="Markup"/>
      <sheetName val="PHG"/>
      <sheetName val="7. 교좌받침부검토(연속교)"/>
      <sheetName val="광통신 견적내역서1"/>
      <sheetName val="투찰(하수)"/>
      <sheetName val="케이블수량재료"/>
      <sheetName val="Actual data"/>
      <sheetName val="4.경비 5.영업외수지"/>
      <sheetName val="IW-LIST"/>
      <sheetName val="8. 안정검토"/>
      <sheetName val="산근(목록)"/>
      <sheetName val="이형관중량"/>
      <sheetName val="5CHBDC"/>
      <sheetName val="수량분개내역"/>
      <sheetName val="6PILE__(돌출)4"/>
      <sheetName val="내역서_4"/>
      <sheetName val="1_설계조건4"/>
      <sheetName val="2_2_S-Curve3"/>
      <sheetName val="8_PILE__(돌출)3"/>
      <sheetName val="Chiet_tinh_dz352"/>
      <sheetName val="TABLE_DB2"/>
      <sheetName val="쌍용_data_base2"/>
      <sheetName val="플랜트_설치3"/>
      <sheetName val="단면_(2)3"/>
      <sheetName val="dongia_(2)2"/>
      <sheetName val="t-h_HA_THE2"/>
      <sheetName val="THPDMoi__(2)2"/>
      <sheetName val="DON_GIA2"/>
      <sheetName val="CHITIET_VL-NC-TT_-1p2"/>
      <sheetName val="TONG_HOP_VL-NC_TT2"/>
      <sheetName val="TH_XL2"/>
      <sheetName val="CHITIET_VL-NC-TT-3p2"/>
      <sheetName val="KPVC-BD_2"/>
      <sheetName val="CHITIET_VL-NC2"/>
      <sheetName val="code_HTT_Thap2"/>
      <sheetName val="B3A_-_TOWER_A2"/>
      <sheetName val="RAB_AR&amp;STR2"/>
      <sheetName val="D&amp;W_def_2"/>
      <sheetName val="COMPARISON_TABLE3"/>
      <sheetName val="crude_SLAB_RE-bar3"/>
      <sheetName val="CRUDE_RE-bar3"/>
      <sheetName val="1_설계기준3"/>
      <sheetName val="신규_수주분(사용자_정의)3"/>
      <sheetName val="설명서_3"/>
      <sheetName val="1_2_1_마루높이결정3"/>
      <sheetName val="3_하중산정4_지지력3"/>
      <sheetName val="표지_(2)3"/>
      <sheetName val="3BL공동구_수량4"/>
      <sheetName val="2_입력sheet3"/>
      <sheetName val="DATA_입력란3"/>
      <sheetName val="1_우편집중내역서3"/>
      <sheetName val="Pier_33"/>
      <sheetName val="2_가정단면3"/>
      <sheetName val="7_PILE__(돌출)3"/>
      <sheetName val="plan&amp;section_of_foundation3"/>
      <sheetName val="pile_bearing_capa_&amp;_arrenge3"/>
      <sheetName val="design_load3"/>
      <sheetName val="working_load_at_the_btm_ft_3"/>
      <sheetName val="stability_check3"/>
      <sheetName val="design_criteria3"/>
      <sheetName val="돌담교_상부수량4"/>
      <sheetName val="8_석축단위(H=1_5M)3"/>
      <sheetName val="준검_내역서3"/>
      <sheetName val="3_공통공사대비3"/>
      <sheetName val="방배동내역_(총괄)3"/>
      <sheetName val="MAIN_GATE_HOUSE2"/>
      <sheetName val="4-Lane_bridge2"/>
      <sheetName val="Coax_Designer2"/>
      <sheetName val="tong_du_toan2"/>
      <sheetName val="(3_품질관리_시험_총괄표)3"/>
      <sheetName val="별표_2"/>
      <sheetName val="토공(우물통,기타)_2"/>
      <sheetName val="PAD_TR보호대기초3"/>
      <sheetName val="Civil__Sub-Station_12"/>
      <sheetName val="실행내역서_2"/>
      <sheetName val="Thuc_thanh2"/>
      <sheetName val="Bảng_Phân_Tích_Chi_Phí2"/>
      <sheetName val="Gia_VL,NC,M2"/>
      <sheetName val="Phan_chung2"/>
      <sheetName val="Tom_tat_gia_du_thau2"/>
      <sheetName val="Tien_do_TV2"/>
      <sheetName val="CP_Du_phong2"/>
      <sheetName val="THCP_Lap_dat2"/>
      <sheetName val="THCP_xay_dung2"/>
      <sheetName val="Tong_hop_kinh_phi2"/>
      <sheetName val="Bảng_mã_VT2"/>
      <sheetName val="Bảng_KLHT1"/>
      <sheetName val="RC_WORK1"/>
      <sheetName val="BOX(1_5X1_5)2"/>
      <sheetName val="표__지2"/>
      <sheetName val="배수내역_(2)1"/>
      <sheetName val="Bao_cao_hao_hut_VT-TR2"/>
      <sheetName val="¥_1"/>
      <sheetName val="DTTC_CHI_TIET1"/>
      <sheetName val="Du_toan1"/>
      <sheetName val="MTO_REV_2(ARMOR)1"/>
      <sheetName val="TEN_CONG_TRINH1"/>
      <sheetName val="Currency_Rate1"/>
      <sheetName val="Cash_Flow_bulanan1"/>
      <sheetName val="Isolasi_Luar_Dalam"/>
      <sheetName val="Isolasi_Luar"/>
      <sheetName val="Cash_Flow"/>
      <sheetName val="CONSTRUCTION_COMPONENT1"/>
      <sheetName val="공정별_수량산출서1"/>
      <sheetName val="자재_및_폐기물견적(2008)1"/>
      <sheetName val="cable_data11"/>
      <sheetName val="화단_철거1"/>
      <sheetName val="1호-아(오)0_41"/>
      <sheetName val="추정공사비_산출내역1_xlsx1"/>
      <sheetName val="견적대비_견적서1"/>
      <sheetName val="CABLE_SIZE-31"/>
      <sheetName val="접속_SLAB,BRACKET_설계1"/>
      <sheetName val="IMPEADENCE_MAP_취수장1"/>
      <sheetName val="wk_prgs1"/>
      <sheetName val="현장별계약현황('98_10_31)"/>
      <sheetName val="일위대가_호표_(계약)1"/>
      <sheetName val="HE_SO_DIEU_CHINH"/>
      <sheetName val="Cover_(x)"/>
      <sheetName val="Cor_Apt"/>
      <sheetName val="Cấu_tạo_giá"/>
      <sheetName val="Cover_page"/>
      <sheetName val="Add_cost08"/>
      <sheetName val="Phu_cap"/>
      <sheetName val="Project_Data"/>
      <sheetName val="EE_(3)"/>
      <sheetName val="중간간지_(2)"/>
      <sheetName val="6_단면검토"/>
      <sheetName val="2_단면가정_"/>
      <sheetName val="7월천안현장_집계표"/>
      <sheetName val="장비_자재"/>
      <sheetName val="_노무집계"/>
      <sheetName val="KLDT_DIEN"/>
      <sheetName val="PTVT_DIEN"/>
      <sheetName val="Budget_Code"/>
      <sheetName val="Thiet_Bi"/>
      <sheetName val="Phan_tich"/>
      <sheetName val="TH_Vat_tu"/>
      <sheetName val="TH_Kinh_phi"/>
      <sheetName val="TH_MTC"/>
      <sheetName val="TH_N_Cong"/>
      <sheetName val="Bang_KL"/>
      <sheetName val="Daf_1"/>
      <sheetName val="6PILE__(돌출)5"/>
      <sheetName val="내역서_5"/>
      <sheetName val="1_설계조건5"/>
      <sheetName val="2_2_S-Curve4"/>
      <sheetName val="돌담교_상부수량5"/>
      <sheetName val="8_석축단위(H=1_5M)4"/>
      <sheetName val="3BL공동구_수량5"/>
      <sheetName val="준검_내역서4"/>
      <sheetName val="3_공통공사대비4"/>
      <sheetName val="방배동내역_(총괄)4"/>
      <sheetName val="설명서_4"/>
      <sheetName val="플랜트_설치4"/>
      <sheetName val="8_PILE__(돌출)4"/>
      <sheetName val="COMPARISON_TABLE4"/>
      <sheetName val="crude_SLAB_RE-bar4"/>
      <sheetName val="CRUDE_RE-bar4"/>
      <sheetName val="1_설계기준4"/>
      <sheetName val="신규_수주분(사용자_정의)4"/>
      <sheetName val="단면_(2)4"/>
      <sheetName val="1_2_1_마루높이결정4"/>
      <sheetName val="3_하중산정4_지지력4"/>
      <sheetName val="표지_(2)4"/>
      <sheetName val="2_입력sheet4"/>
      <sheetName val="DATA_입력란4"/>
      <sheetName val="1_우편집중내역서4"/>
      <sheetName val="Pier_34"/>
      <sheetName val="2_가정단면4"/>
      <sheetName val="7_PILE__(돌출)4"/>
      <sheetName val="plan&amp;section_of_foundation4"/>
      <sheetName val="pile_bearing_capa_&amp;_arrenge4"/>
      <sheetName val="design_load4"/>
      <sheetName val="working_load_at_the_btm_ft_4"/>
      <sheetName val="stability_check4"/>
      <sheetName val="design_criteria4"/>
      <sheetName val="(3_품질관리_시험_총괄표)4"/>
      <sheetName val="별표_3"/>
      <sheetName val="토공(우물통,기타)_3"/>
      <sheetName val="Chiet_tinh_dz353"/>
      <sheetName val="TABLE_DB3"/>
      <sheetName val="쌍용_data_base3"/>
      <sheetName val="PAD_TR보호대기초4"/>
      <sheetName val="code_HTT_Thap3"/>
      <sheetName val="RAB_AR&amp;STR3"/>
      <sheetName val="dongia_(2)3"/>
      <sheetName val="Civil__Sub-Station_13"/>
      <sheetName val="실행내역서_3"/>
      <sheetName val="Thuc_thanh3"/>
      <sheetName val="D&amp;W_def_3"/>
      <sheetName val="4-Lane_bridge3"/>
      <sheetName val="t-h_HA_THE3"/>
      <sheetName val="THPDMoi__(2)3"/>
      <sheetName val="DON_GIA3"/>
      <sheetName val="CHITIET_VL-NC-TT_-1p3"/>
      <sheetName val="TONG_HOP_VL-NC_TT3"/>
      <sheetName val="TH_XL3"/>
      <sheetName val="CHITIET_VL-NC-TT-3p3"/>
      <sheetName val="KPVC-BD_3"/>
      <sheetName val="CHITIET_VL-NC3"/>
      <sheetName val="B3A_-_TOWER_A3"/>
      <sheetName val="Coax_Designer3"/>
      <sheetName val="MAIN_GATE_HOUSE3"/>
      <sheetName val="_냉각수펌프2"/>
      <sheetName val="1062-X방향_2"/>
      <sheetName val="Sheet1_(2)3"/>
      <sheetName val="BOX(1_5X1_5)3"/>
      <sheetName val="표__지3"/>
      <sheetName val="단면__2_2"/>
      <sheetName val="ENE-CAL_12"/>
      <sheetName val="ITB_COST2"/>
      <sheetName val="2011_(4)2"/>
      <sheetName val="11_자재단가2"/>
      <sheetName val="Dike_for_49T03_&amp;_49T042"/>
      <sheetName val="Dike_for_49T02,_05~07,_19_(1)2"/>
      <sheetName val="설계기준_및_하중계산2"/>
      <sheetName val="역T형(H=6_0)_(2)2"/>
      <sheetName val="각사별공사비분개_2"/>
      <sheetName val="전차선로_물량표2"/>
      <sheetName val="Bảng_KLHT2"/>
      <sheetName val="RC_WORK2"/>
      <sheetName val="배수내역_(2)2"/>
      <sheetName val="tong_du_toan3"/>
      <sheetName val="Bảng_Phân_Tích_Chi_Phí3"/>
      <sheetName val="Tien_do_TV3"/>
      <sheetName val="CP_Du_phong3"/>
      <sheetName val="THCP_Lap_dat3"/>
      <sheetName val="THCP_xay_dung3"/>
      <sheetName val="Tong_hop_kinh_phi3"/>
      <sheetName val="Gia_VL,NC,M3"/>
      <sheetName val="Phan_chung3"/>
      <sheetName val="Tom_tat_gia_du_thau3"/>
      <sheetName val="Bảng_mã_VT3"/>
      <sheetName val="Bao_cao_hao_hut_VT-TR3"/>
      <sheetName val="Currency_Rate2"/>
      <sheetName val="TEN_CONG_TRINH2"/>
      <sheetName val="¥_2"/>
      <sheetName val="DTTC_CHI_TIET2"/>
      <sheetName val="Du_toan2"/>
      <sheetName val="Cash_Flow_bulanan2"/>
      <sheetName val="수량산출서_갑지2"/>
      <sheetName val="CONSTRUCTION_COMPONENT2"/>
      <sheetName val="추정공사비_산출내역1_xlsx2"/>
      <sheetName val="견적대비_견적서2"/>
      <sheetName val="접속_SLAB,BRACKET_설계2"/>
      <sheetName val="공정별_수량산출서2"/>
      <sheetName val="자재_및_폐기물견적(2008)2"/>
      <sheetName val="IMPEADENCE_MAP_취수장2"/>
      <sheetName val="화단_철거2"/>
      <sheetName val="1호-아(오)0_42"/>
      <sheetName val="MTO_REV_2(ARMOR)2"/>
      <sheetName val="Isolasi_Luar_Dalam1"/>
      <sheetName val="Isolasi_Luar1"/>
      <sheetName val="1000_DB구축_부표2"/>
      <sheetName val="Cash_Flow1"/>
      <sheetName val="Unit_price1"/>
      <sheetName val="Define_finishing1"/>
      <sheetName val="Tiến_độ__Rev1_(phói_hợp)1"/>
      <sheetName val="Level_21"/>
      <sheetName val="Cst_Pkg-Eden1"/>
      <sheetName val="Chi_tiết_cấu_tạo_giá_(2)1"/>
      <sheetName val="SUMMARY-HT_Thô1"/>
      <sheetName val="02_PHAT_SINH_TANG1"/>
      <sheetName val="TONG_HOP_XIN_GIA1"/>
      <sheetName val="1_R18_BF1"/>
      <sheetName val="6_External_works-R181"/>
      <sheetName val="bill_3_-_D_Wall1"/>
      <sheetName val="KHOI_LUONG15-41"/>
      <sheetName val="Tro_giup1"/>
      <sheetName val="Villa_A1"/>
      <sheetName val="Div26_-_Elect1"/>
      <sheetName val="Xuly_Data1"/>
      <sheetName val="CSVC_LD1"/>
      <sheetName val="HE_SO_DIEU_CHINH1"/>
      <sheetName val="dtct_cong1"/>
      <sheetName val="Buy_vs__Lease_Car1"/>
      <sheetName val="2_1_受電設備棟1"/>
      <sheetName val="2_2_受・防火水槽1"/>
      <sheetName val="2_3_排水処理設備棟1"/>
      <sheetName val="2_4_倉庫棟1"/>
      <sheetName val="2_5_守衛棟1"/>
      <sheetName val="cable_data12"/>
      <sheetName val="자재_집계표1"/>
      <sheetName val="CABLE_SIZE-32"/>
      <sheetName val="2__공원조도1"/>
      <sheetName val="wk_prgs2"/>
      <sheetName val="현장별계약현황('98_10_31)1"/>
      <sheetName val="빌딩_안내1"/>
      <sheetName val="일위대가_호표_(계약)2"/>
      <sheetName val="97년_추정1"/>
      <sheetName val="내역_ver1_01"/>
      <sheetName val="RAMP_단면(R2)1"/>
      <sheetName val="토목내역서_(도급단가)1"/>
      <sheetName val="목차_1"/>
      <sheetName val="세골재__T2_변경_현황1"/>
      <sheetName val="0_단가1"/>
      <sheetName val="토공_total1"/>
      <sheetName val="4__주형설계1"/>
      <sheetName val="2_단면가정1"/>
      <sheetName val="노무비_근거1"/>
      <sheetName val="_총괄표1"/>
      <sheetName val="바닥판의_설계1"/>
      <sheetName val="Cover_(x)1"/>
      <sheetName val="Cor_Apt1"/>
      <sheetName val="Cấu_tạo_giá1"/>
      <sheetName val="Cover_page1"/>
      <sheetName val="tra_VL1"/>
      <sheetName val="8_3해석단면_선정1"/>
      <sheetName val="Add_cost081"/>
      <sheetName val="SCOPE_OF_WORK1"/>
      <sheetName val="Xunit_(단위환산)2"/>
      <sheetName val="고객사_관리_코드2"/>
      <sheetName val="PH_51"/>
      <sheetName val="Dầm_-4_7m1"/>
      <sheetName val="Phu_cap1"/>
      <sheetName val="Project_Data1"/>
      <sheetName val="EE_(3)1"/>
      <sheetName val="중간간지_(2)1"/>
      <sheetName val="6_단면검토1"/>
      <sheetName val="암거_제원표1"/>
      <sheetName val="2_단면가정_1"/>
      <sheetName val="7월천안현장_집계표1"/>
      <sheetName val="장비_자재1"/>
      <sheetName val="_노무집계1"/>
      <sheetName val="KLDT_DIEN1"/>
      <sheetName val="PTVT_DIEN1"/>
      <sheetName val="Budget_Code1"/>
      <sheetName val="Thiet_Bi1"/>
      <sheetName val="Phan_tich1"/>
      <sheetName val="TH_Vat_tu1"/>
      <sheetName val="TH_Kinh_phi1"/>
      <sheetName val="TH_MTC1"/>
      <sheetName val="TH_N_Cong1"/>
      <sheetName val="Bang_KL1"/>
      <sheetName val="Daf_11"/>
      <sheetName val="공사개요-C"/>
      <sheetName val="노무DB"/>
      <sheetName val="Variable"/>
      <sheetName val="정보매체A동"/>
      <sheetName val="N10(미지급)_2"/>
      <sheetName val="1_폐기물집계표"/>
      <sheetName val="PAINT_(2)"/>
      <sheetName val="static_cal"/>
      <sheetName val="Total_Progress_(2)"/>
      <sheetName val="1_일반수량산출근거"/>
      <sheetName val="DI_전처리_단가집(GP1_실적가)"/>
      <sheetName val="Financial_impact"/>
      <sheetName val="Sch7a_(토요일)"/>
      <sheetName val="남양시작동자105노65기1_3화1_2"/>
      <sheetName val="97_사업추정(WEKI)"/>
      <sheetName val="RCMinput"/>
      <sheetName val="HSA"/>
      <sheetName val="VXXXXXXX"/>
      <sheetName val="CAP"/>
      <sheetName val="Var."/>
      <sheetName val="R"/>
      <sheetName val="정리"/>
      <sheetName val="dV&amp;Cl"/>
      <sheetName val="F4-F7"/>
      <sheetName val="출하생산일보"/>
      <sheetName val="COA-17"/>
      <sheetName val="C-18"/>
      <sheetName val="목공사품의서"/>
      <sheetName val="IMPEADENCE H_x0000_Ԁ_x0000_怀ȅ㨍"/>
      <sheetName val="IMPEADENCE é_x0000_Ԁ_x0000__x0000_ᛅ_xde17_"/>
      <sheetName val="DATA-2 장비LIST"/>
      <sheetName val="D200"/>
      <sheetName val="name"/>
      <sheetName val="PC, G.Slab"/>
      <sheetName val="documentation"/>
      <sheetName val="CB"/>
      <sheetName val="XZLC004_PART2"/>
      <sheetName val="자재(원원+원대)"/>
      <sheetName val="MATRLDATA"/>
      <sheetName val="INPUT_TABLE"/>
      <sheetName val="CODE1"/>
      <sheetName val="CODE2"/>
      <sheetName val="무근깨기"/>
      <sheetName val="견적의뢰"/>
      <sheetName val="CostDB"/>
      <sheetName val="계산중"/>
      <sheetName val="자  재"/>
      <sheetName val="건축외주"/>
      <sheetName val="electrical"/>
      <sheetName val="방송(체육관)"/>
      <sheetName val="전압강하"/>
      <sheetName val="상부공"/>
      <sheetName val="공비대비"/>
      <sheetName val="4.1DNR기계(공법)"/>
      <sheetName val="아스팔트 포장총괄집계표"/>
      <sheetName val="단가 "/>
      <sheetName val="일위총괄표"/>
      <sheetName val="간지(5.04)"/>
      <sheetName val="흄관수량"/>
      <sheetName val="식대장부"/>
      <sheetName val="부가세별도"/>
      <sheetName val="업체자료"/>
      <sheetName val="97(US,EP,PCT,KR)"/>
      <sheetName val="블록(들고리8개)"/>
      <sheetName val="CUB结算式"/>
      <sheetName val="FAB B01计算式"/>
      <sheetName val="室外计算式"/>
      <sheetName val="5.물량산출서"/>
      <sheetName val="입력용"/>
      <sheetName val="입력용집계"/>
      <sheetName val="단가조사표(노무비)"/>
      <sheetName val="주공_갑지"/>
      <sheetName val="경율산정_XLS"/>
      <sheetName val="1_토공"/>
      <sheetName val="GT_1050x650"/>
      <sheetName val="Bldg_Brkdown"/>
      <sheetName val="junggi"/>
      <sheetName val="수목조서 "/>
      <sheetName val="제수,우수,통신,소화전물건조서"/>
      <sheetName val="한전주물건조서"/>
      <sheetName val="지장물적용유무"/>
      <sheetName val="SP-B1"/>
      <sheetName val="기준비용"/>
      <sheetName val="MAT_N048"/>
      <sheetName val="견적(02.07)"/>
      <sheetName val="개인토지"/>
      <sheetName val="12CGOU"/>
      <sheetName val="IMF Code"/>
      <sheetName val="Gia VLNCMTC"/>
      <sheetName val="WT-LIST"/>
      <sheetName val="스케즐"/>
      <sheetName val="VALUATESheet13"/>
      <sheetName val="노임단가(직종번호_순)"/>
      <sheetName val="L형집계"/>
      <sheetName val="전도금정산집계"/>
      <sheetName val="은행코드"/>
      <sheetName val="게비온"/>
      <sheetName val="관정"/>
      <sheetName val="배수관 날개벽"/>
      <sheetName val="box날개"/>
      <sheetName val="방호벽"/>
      <sheetName val="절단"/>
      <sheetName val="아스팔트포장"/>
      <sheetName val="U형측구"/>
      <sheetName val="J형측구"/>
      <sheetName val="진입로"/>
      <sheetName val="판매.DAT"/>
      <sheetName val="4.04건축(건축-주계약내역서)"/>
      <sheetName val="예정공정표 "/>
      <sheetName val="지수적용공사비내역서"/>
      <sheetName val="4.고용보험"/>
      <sheetName val="암센터"/>
      <sheetName val="수정계획3"/>
      <sheetName val="부재별산출서"/>
      <sheetName val="구체단위"/>
      <sheetName val="수목일위"/>
      <sheetName val="1호맨홀자연토공"/>
      <sheetName val="G2설비도급"/>
      <sheetName val="월별수입"/>
      <sheetName val="k2 foundation"/>
      <sheetName val="노면표시1"/>
      <sheetName val="산출3-전등"/>
      <sheetName val="산출4-조명제어"/>
      <sheetName val="산출5-전열"/>
      <sheetName val="산출7-유도등"/>
      <sheetName val="15-3)VE제안서(가치향_x0000_隒_x0000__x0000_"/>
      <sheetName val="2F_회의실견적(5_14_일대)1"/>
      <sheetName val="대3류_1"/>
      <sheetName val="1~9_하중계산1"/>
      <sheetName val="1_견적보고서"/>
      <sheetName val="건설사업관리_공제요율1"/>
      <sheetName val="건설공사_감리원_배치기준1"/>
      <sheetName val="책임감리_공제요율1"/>
      <sheetName val="단가산출서_(2)1"/>
      <sheetName val="01_Summary"/>
      <sheetName val="03_Rev_Log"/>
      <sheetName val="FAB_B01计算式"/>
      <sheetName val="5_물량산출서"/>
      <sheetName val="2_재료비"/>
      <sheetName val="12_보오링"/>
      <sheetName val="18_공내수압탄성자연"/>
      <sheetName val="2_견적조건_정보"/>
      <sheetName val="슬래브일반(포항방향_B=12_3m)"/>
      <sheetName val="6_7현장운영"/>
      <sheetName val="Module1"/>
      <sheetName val="Module2"/>
      <sheetName val="Module3"/>
      <sheetName val="Module4"/>
      <sheetName val="Module5"/>
      <sheetName val="Module6"/>
      <sheetName val="Module8"/>
      <sheetName val="Module9"/>
      <sheetName val="Module7"/>
      <sheetName val="Module11"/>
      <sheetName val="단면(RW1)"/>
      <sheetName val="YES"/>
      <sheetName val="DATA1"/>
      <sheetName val="1.수변전설비공사"/>
      <sheetName val="2. 동력설비 공사"/>
      <sheetName val="3. 조명설비공사"/>
      <sheetName val="4. 접지설비공사"/>
      <sheetName val="5. 통신설비 공사"/>
      <sheetName val="6. 전기방식설비공사"/>
      <sheetName val="6.전기방식 설비공사(2)"/>
      <sheetName val="7.방호설비공사"/>
      <sheetName val="8.가설전기공사"/>
      <sheetName val="2000.11월설계내역"/>
      <sheetName val="기숙사"/>
      <sheetName val="화장실"/>
      <sheetName val="총집계-1"/>
      <sheetName val="총집계-2"/>
      <sheetName val="원가-1"/>
      <sheetName val="원가-2"/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복구량산정 및 전용회선 사용"/>
      <sheetName val="호계"/>
      <sheetName val="제암"/>
      <sheetName val="월마트"/>
      <sheetName val="월드컵"/>
      <sheetName val="Sheet7"/>
      <sheetName val="변경사유"/>
      <sheetName val="가옥조명원가계"/>
      <sheetName val="가옥조명내역서"/>
      <sheetName val="산출집계"/>
      <sheetName val="산출근거서"/>
      <sheetName val="신규품목"/>
      <sheetName val="수량표지"/>
      <sheetName val="공구손료"/>
      <sheetName val="4월 실적추정(건축+토목)"/>
      <sheetName val="4월 실적추정(건축)"/>
      <sheetName val="내역(설계)"/>
      <sheetName val="부대공사비"/>
      <sheetName val="현장관리비집계표"/>
      <sheetName val="주상도"/>
      <sheetName val="수목데이타 "/>
      <sheetName val="일위대가(목록)"/>
      <sheetName val="- INFORMATION -"/>
      <sheetName val="관급내역서"/>
      <sheetName val="이전비내역서"/>
      <sheetName val="물량"/>
      <sheetName val="배선설계"/>
      <sheetName val="부하계산"/>
      <sheetName val="기초산출서"/>
      <sheetName val="장비단가산출"/>
      <sheetName val="t형"/>
      <sheetName val="VXXXX"/>
      <sheetName val="VXXXXX"/>
      <sheetName val="1.수변전설비"/>
      <sheetName val="2.전력간선"/>
      <sheetName val="3.동력"/>
      <sheetName val="4.전등"/>
      <sheetName val="5.전열"/>
      <sheetName val="6.약전"/>
      <sheetName val="7.소방"/>
      <sheetName val="8.방송"/>
      <sheetName val="9.조명제어"/>
      <sheetName val="10.철거공사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설 계"/>
      <sheetName val="ASP포장"/>
      <sheetName val="에너지동"/>
      <sheetName val="견적조건(을지)"/>
      <sheetName val="3차설계"/>
      <sheetName val="3.바닥판설계"/>
      <sheetName val="일위대가표 (2)"/>
      <sheetName val="Testing"/>
      <sheetName val="IP좌표"/>
      <sheetName val="부재력정리"/>
      <sheetName val="NEYOK"/>
      <sheetName val="NOMUBI"/>
      <sheetName val="원가계산서 (총괄)"/>
      <sheetName val="원가계산서 (건축)"/>
      <sheetName val="(총괄집계)"/>
      <sheetName val="단위세대"/>
      <sheetName val="가설공사내역"/>
      <sheetName val="General Data"/>
      <sheetName val="차도조도계산"/>
      <sheetName val="자재단가표"/>
      <sheetName val="1.전차선조정"/>
      <sheetName val="2.조가선조정"/>
      <sheetName val="3.급전선신설"/>
      <sheetName val="4.급전선철거"/>
      <sheetName val="5.고배선철거"/>
      <sheetName val="6.고압케이블신설"/>
      <sheetName val="7.비절연선조정"/>
      <sheetName val="8.가동브래키트이설"/>
      <sheetName val="9.H형강주신설(9m)"/>
      <sheetName val="10.강관주신설(9m)"/>
      <sheetName val="11.H강주철거(11m)"/>
      <sheetName val="11.H형강기초"/>
      <sheetName val="13.강관주기초"/>
      <sheetName val="14.장력조정장치신설"/>
      <sheetName val="15.장력조정장치철거   "/>
      <sheetName val="16.콘주철거(9m)"/>
      <sheetName val="17.지선신설(보통)"/>
      <sheetName val="18.지선신설(v형)"/>
      <sheetName val="19.지선철거"/>
      <sheetName val="20.기중개폐기신설"/>
      <sheetName val="0.집계"/>
      <sheetName val="가로등부표"/>
      <sheetName val="매립"/>
      <sheetName val="본공사"/>
      <sheetName val="BID-도로"/>
      <sheetName val="Æ¯º°±³½Ç"/>
      <sheetName val="±â¼÷»ç"/>
      <sheetName val="È­Àå½Ç"/>
      <sheetName val="ÃÑÁý°è-1"/>
      <sheetName val="ÃÑÁý°è-2"/>
      <sheetName val="¿ø°¡-1"/>
      <sheetName val="¿ø°¡-2"/>
      <sheetName val="ÃÑ¹°·®Ç¥"/>
      <sheetName val="Á¤»ê¹°·®Ç¥"/>
      <sheetName val="Á¤»ê¼¼ºÎ¹°·®1Â÷ºÐ½ÇÀû"/>
      <sheetName val="Á¤»êº¹±¸·®"/>
      <sheetName val="ÀÏÀ§´ë°¡Ç¥(1)"/>
      <sheetName val="ÀÏÀ§´ë°¡Ç¥(2)"/>
      <sheetName val="ÀÚÀç´Ü°¡ºñ±³Ç¥"/>
      <sheetName val="º¹±¸·®»êÁ¤ ¹× Àü¿ëÈ¸¼± »ç¿ë"/>
      <sheetName val="³ëÀÓ´Ü°¡"/>
      <sheetName val="±â¾È"/>
      <sheetName val="°©Áö"/>
      <sheetName val="°ßÀû¼­"/>
      <sheetName val="³»¿ª¼­"/>
      <sheetName val="Ç¥Áö"/>
      <sheetName val="º¯°æ»çÀ¯"/>
      <sheetName val="°¡¿ÁÁ¶¸í¿ø°¡°è"/>
      <sheetName val="°¡¿ÁÁ¶¸í³»¿ª¼­"/>
      <sheetName val="»êÃâÁý°è"/>
      <sheetName val="»êÃâ±Ù°Å¼­"/>
      <sheetName val="½Å±ÔÇ°¸ñ"/>
      <sheetName val="¼ö·®Ç¥Áö"/>
      <sheetName val="°ø±¸¼Õ·á"/>
      <sheetName val="4¿ù ½ÇÀûÃßÁ¤(°ÇÃà+Åä¸ñ)"/>
      <sheetName val="4¿ù ½ÇÀûÃßÁ¤(°ÇÃà)"/>
      <sheetName val="È£°è"/>
      <sheetName val="Á¦¾Ï"/>
      <sheetName val="¿ù¸¶Æ®"/>
      <sheetName val="¿ùµåÄÅ"/>
      <sheetName val="ÀÏ¹Ý°ø»ç"/>
      <sheetName val="ÀÏÀ§´ë°¡"/>
      <sheetName val="¼³°è¿¹»ê¼­"/>
      <sheetName val="¼ö·®Áý°è"/>
      <sheetName val="ÃÑ°ý"/>
      <sheetName val="Åä¸ñ"/>
      <sheetName val="°¡·Îµî³»¿ª¼­"/>
      <sheetName val="¼ö·®»êÃâ¼­"/>
      <sheetName val="2000.11¿ù¼³°è³»¿ª"/>
      <sheetName val="´Ü°¡"/>
      <sheetName val="ÃÑ°ýÇ¥"/>
      <sheetName val="¸»¶ÒÁöÁö·Â»êÁ¤"/>
      <sheetName val="ÅÍÆÄ±â¹×Àç·á"/>
      <sheetName val="Áý°èÇ¥"/>
      <sheetName val="¼ö·®»êÃâ"/>
      <sheetName val="Àü¼± ¹× Àü¼±°ü"/>
      <sheetName val="½ÇÇàÃ¶°­ÇÏµµ"/>
      <sheetName val="³»¿ª¼­2¾È"/>
      <sheetName val="Á¶¸íÀ²Ç¥"/>
      <sheetName val="6È£±â"/>
      <sheetName val="´Ü°¡»êÃâ"/>
      <sheetName val="¼Ò¾ß°øÁ¤°èÈ¹Ç¥"/>
      <sheetName val="ÀÔÂû¾È"/>
      <sheetName val="ÇÏÁ¶¼­"/>
      <sheetName val="³»¿ª"/>
      <sheetName val="º¸Áõ¼ö¼ö·á»êÃâ"/>
      <sheetName val="ÁØ°Ë ³»¿ª¼­"/>
      <sheetName val="ºÀ¾ç~Á¶Â÷Àå°£°íÇÏ°³¸í(½Å¼³)"/>
      <sheetName val="¼ö¸ñµ¥ÀÌÅ¸ "/>
      <sheetName val="º¯¾Ð±â ¹× ¹ßÀü±â ¿ë·®"/>
      <sheetName val="ASPÆ÷Àå"/>
      <sheetName val="±â°è°æºñ"/>
      <sheetName val="1.¼öÀÎÅÍ³Î"/>
      <sheetName val="¿¹»êº¯°æ»çÇ×"/>
      <sheetName val="기계경비시간당손료목록"/>
      <sheetName val="돌망태단위수량"/>
      <sheetName val="공사원가계산서)"/>
      <sheetName val="내역집계표"/>
      <sheetName val="대가집계표"/>
      <sheetName val="대가전기"/>
      <sheetName val="집계표(관급)"/>
      <sheetName val="전기내역관급"/>
      <sheetName val="도급예정1199"/>
      <sheetName val="외주대비"/>
      <sheetName val="수정실행"/>
      <sheetName val="단가산출근거"/>
      <sheetName val="현장인원투입"/>
      <sheetName val="장비투입계획"/>
      <sheetName val="외주대비-구조물"/>
      <sheetName val="외주대비 -석축"/>
      <sheetName val="외주대비-구조물 (2)"/>
      <sheetName val="견적표지 (3)"/>
      <sheetName val="정태현"/>
      <sheetName val="입찰결과(DATA)"/>
      <sheetName val="발주설계서(당초)"/>
      <sheetName val="일위대가 집계표"/>
      <sheetName val="횡배수관토공수량"/>
      <sheetName val="제원.설계조건"/>
      <sheetName val="가공비"/>
      <sheetName val="가설공사"/>
      <sheetName val="투자효율분석"/>
      <sheetName val="단락전류-A"/>
      <sheetName val="DPRKMHDT"/>
      <sheetName val="출력-내역서"/>
      <sheetName val="날개벽(TYPE1)"/>
      <sheetName val="견적서세부내용"/>
      <sheetName val="견적내용입력"/>
      <sheetName val="집1"/>
      <sheetName val="일반맨홀수량집계"/>
      <sheetName val="EUPDAT2"/>
      <sheetName val="공사비내역서"/>
      <sheetName val="공사비 내역 (가)"/>
      <sheetName val="Top PO"/>
      <sheetName val="공종"/>
      <sheetName val="방송노임"/>
      <sheetName val="날개벽(좌,우=45도,75도)"/>
      <sheetName val="모델링"/>
      <sheetName val="mcc일위대가"/>
      <sheetName val="원본"/>
      <sheetName val="2006기계경비산출표"/>
      <sheetName val="총괄집계표"/>
      <sheetName val="고창터널(고창방향)"/>
      <sheetName val="아파트기별"/>
      <sheetName val="공리일"/>
      <sheetName val="예산갑지"/>
      <sheetName val="토목원가계산서"/>
      <sheetName val="토목원가"/>
      <sheetName val="집계장"/>
      <sheetName val="제외공종"/>
      <sheetName val="기계원가계산서"/>
      <sheetName val="기계원가"/>
      <sheetName val="가설내역"/>
      <sheetName val="갑지(가로)"/>
      <sheetName val="표지목차간지"/>
      <sheetName val="예산조서-총괄"/>
      <sheetName val="예산조서-신공항1"/>
      <sheetName val="가설물"/>
      <sheetName val="내역구성"/>
      <sheetName val="4원가"/>
      <sheetName val="임시급식"/>
      <sheetName val="옥외가스"/>
      <sheetName val="임시급식 (2)"/>
      <sheetName val="unit 4"/>
      <sheetName val="일위목록-기"/>
      <sheetName val="6동"/>
      <sheetName val="Chart1"/>
      <sheetName val="단위내역목록"/>
      <sheetName val="원가(1)"/>
      <sheetName val="원가(2)"/>
      <sheetName val="통장출금액"/>
      <sheetName val="VA_code"/>
      <sheetName val="공종별원가계산"/>
      <sheetName val="연결관산출조서"/>
      <sheetName val="외주"/>
      <sheetName val="BASIC (2)"/>
      <sheetName val="참조-(1)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일집"/>
      <sheetName val="Tot-sum"/>
      <sheetName val="노원열병합  건축렀こ렀䡟ԯ_x0000_缀"/>
      <sheetName val="노원열병합  건축렀䡟ԯ_x0000_缀_x0000__x0000_"/>
      <sheetName val="노원열병합  건축︀ᇕ԰_x0000_缀_x0000__x0000_"/>
      <sheetName val="노원열병합  건축ﻕᇕ԰_x0000_缀_x0000__x0000_"/>
      <sheetName val="2.노무비명세서(난간대)"/>
      <sheetName val="2.사진대지"/>
      <sheetName val=" 견적서"/>
      <sheetName val="(2)"/>
      <sheetName val="3.사진대지"/>
      <sheetName val="22단가(철거)"/>
      <sheetName val="49단가"/>
      <sheetName val="49단가(철거)"/>
      <sheetName val="22단가"/>
      <sheetName val="적용공정"/>
      <sheetName val="금리계산"/>
      <sheetName val="맨홀"/>
      <sheetName val="49-119"/>
      <sheetName val="관로"/>
      <sheetName val="공기변수량"/>
      <sheetName val="PO-BOQ"/>
      <sheetName val="의왕내역"/>
      <sheetName val="중총괄"/>
      <sheetName val="소총괄"/>
      <sheetName val="사용내역"/>
      <sheetName val="안전세부"/>
      <sheetName val="총급여"/>
      <sheetName val="급여"/>
      <sheetName val="안전사진"/>
      <sheetName val="계좌"/>
      <sheetName val="작업일지"/>
      <sheetName val="계획"/>
      <sheetName val="계획세부"/>
      <sheetName val="사용내역서"/>
      <sheetName val="항목별내역서"/>
      <sheetName val="안전담당자"/>
      <sheetName val="유도원"/>
      <sheetName val="검사조서"/>
      <sheetName val="집계(총괄)"/>
      <sheetName val="실적보고"/>
      <sheetName val="표준안전집계"/>
      <sheetName val="표준안전내역"/>
      <sheetName val="A갑지"/>
      <sheetName val="공정"/>
      <sheetName val="보도경계블럭"/>
      <sheetName val="L형옹벽"/>
      <sheetName val="내부부하"/>
      <sheetName val="Mc1"/>
      <sheetName val="2000,9월 일위"/>
      <sheetName val="과천MAIN"/>
      <sheetName val="관급총괄"/>
      <sheetName val="2007일위 "/>
      <sheetName val="토목일위 (83~)"/>
      <sheetName val="표지판일위(105~"/>
      <sheetName val="장비일위"/>
      <sheetName val="재료1월호"/>
      <sheetName val="노무비 "/>
      <sheetName val="00000000"/>
      <sheetName val="고등학교"/>
      <sheetName val="제1장"/>
      <sheetName val="제2장"/>
      <sheetName val="제3장"/>
      <sheetName val="견적내역"/>
      <sheetName val="주관사업"/>
      <sheetName val="진우+대광"/>
      <sheetName val="옥외"/>
      <sheetName val="가드레일산근"/>
      <sheetName val="적용2002"/>
      <sheetName val="본선토량운반계산서(1)0"/>
      <sheetName val="°ø»çºñ¿¹»ê¼­(Åä¸ñºÐ)"/>
      <sheetName val="°¢Çü¸ÇÈ¦"/>
      <sheetName val="¼ö¸ñ´Ü°¡"/>
      <sheetName val="½Ã¼³¼ö·®Ç¥"/>
      <sheetName val="½ÄÀç¼ö·®Ç¥"/>
      <sheetName val="ÀÏÀ§¸ñ·Ï"/>
      <sheetName val="ÀÚÀç´Ü°¡"/>
      <sheetName val="°¡·Îµî"/>
      <sheetName val="정화조동내역"/>
      <sheetName val="설계변경내역서"/>
      <sheetName val="배"/>
      <sheetName val="단위별 일위대가표"/>
      <sheetName val="제4장"/>
      <sheetName val="5장공내역서"/>
      <sheetName val="제6장"/>
      <sheetName val="직불동의서"/>
      <sheetName val="전자입찰"/>
      <sheetName val="7작업장인수인계서"/>
      <sheetName val="3특기시방서"/>
      <sheetName val="일위대가목록(1)"/>
      <sheetName val="단가대비표(1)"/>
      <sheetName val="금액결정"/>
      <sheetName val="견적의뢰서"/>
      <sheetName val="영구청"/>
      <sheetName val="영구청이설"/>
      <sheetName val="사당2"/>
      <sheetName val="사당4"/>
      <sheetName val="사당4이설"/>
      <sheetName val="교대2"/>
      <sheetName val="교대2이설"/>
      <sheetName val="교대3"/>
      <sheetName val="교대3이설"/>
      <sheetName val="수서3"/>
      <sheetName val="수서3이설"/>
      <sheetName val="영구청afc"/>
      <sheetName val="SKETCH"/>
      <sheetName val="배수문수량산출(3)"/>
      <sheetName val="기본단가"/>
      <sheetName val="LP-S"/>
      <sheetName val="보합"/>
      <sheetName val="토량산출서"/>
      <sheetName val="1.¼öº¯Àü¼³ºñ"/>
      <sheetName val="2.Àü·Â°£¼±"/>
      <sheetName val="3.µ¿·Â"/>
      <sheetName val="4.Àüµî"/>
      <sheetName val="5.Àü¿­"/>
      <sheetName val="6.¾àÀü"/>
      <sheetName val="7.¼Ò¹æ"/>
      <sheetName val="8.¹æ¼Û"/>
      <sheetName val="9.Á¶¸íÁ¦¾î"/>
      <sheetName val="10.Ã¶°Å°ø»ç"/>
      <sheetName val="³²¾ç½ÃÀÛµ¿ÀÚ105³ë65±â1.3È­1.2"/>
      <sheetName val="À»"/>
      <sheetName val="ºÎÇÏ°è»ê¼­"/>
      <sheetName val="À»Áö"/>
      <sheetName val="Á¶µµ°è»ê¼­ (µµ¼­)"/>
      <sheetName val="°ßÀûÁ¶°Ç"/>
      <sheetName val="°ßÀûÁ¶°Ç(À»Áö)"/>
      <sheetName val="Á÷³ë"/>
      <sheetName val="½ÇÇà³»¿ª"/>
      <sheetName val="철거집계"/>
      <sheetName val="12월31일"/>
      <sheetName val="EQUIPMENT -2"/>
      <sheetName val="고분전시관"/>
      <sheetName val="전기2005"/>
      <sheetName val="통신2005"/>
      <sheetName val="계산식"/>
      <sheetName val="1._x0018_변전설비"/>
      <sheetName val="Macro3"/>
      <sheetName val="대구-교대(A1-A2)"/>
      <sheetName val="3.자재비(총괄)"/>
      <sheetName val="실행갑지"/>
      <sheetName val="LD일"/>
      <sheetName val="SULKEA"/>
      <sheetName val="아파트건축"/>
      <sheetName val="잔수량(작성)"/>
      <sheetName val="BOQ(전체)"/>
      <sheetName val="48평단가"/>
      <sheetName val="57단가"/>
      <sheetName val="54평단가"/>
      <sheetName val="66평단가"/>
      <sheetName val="61단가"/>
      <sheetName val="89평단가"/>
      <sheetName val="84평단가"/>
      <sheetName val="적상기초자료"/>
      <sheetName val="효동"/>
      <sheetName val="전체철근집계"/>
      <sheetName val="CIVIL"/>
      <sheetName val="°ø»ç¿ø°¡°è»ê¼­"/>
      <sheetName val="ÃÑ³»¿ª¼­"/>
      <sheetName val="°ü±Þ³»¿ª¼­"/>
      <sheetName val="ÀÌÀüºñ³»¿ª¼­"/>
      <sheetName val="¹°·®"/>
      <sheetName val="¹è¼±¼³°è"/>
      <sheetName val="ºÎÇÏ°è»ê"/>
      <sheetName val="±âÃÊ»êÃâ¼­"/>
      <sheetName val="Àåºñ´Ü°¡»êÃâ"/>
      <sheetName val="µ¿¿ø(3)"/>
      <sheetName val="¿¹Á¤(3)"/>
      <sheetName val="ÁÖÇü"/>
      <sheetName val="재정비직인"/>
      <sheetName val="재정비내역"/>
      <sheetName val="지적고시내역"/>
      <sheetName val="시공계획"/>
      <sheetName val="현장설명서"/>
      <sheetName val="견적조건서"/>
      <sheetName val="시공일반사항"/>
      <sheetName val="현장설명서갑지"/>
      <sheetName val="하도급선정의뢰서(습식공사)"/>
      <sheetName val="36신설수량"/>
      <sheetName val="제품별"/>
      <sheetName val="사전공사"/>
      <sheetName val="소포내역 (2)"/>
      <sheetName val="성서방향-교대(A2)"/>
      <sheetName val="상행-교대(A1)"/>
      <sheetName val="매매"/>
      <sheetName val="전신"/>
      <sheetName val="기간등록"/>
      <sheetName val="신공"/>
      <sheetName val="저리조양"/>
      <sheetName val="기자재대비표"/>
      <sheetName val="경산(을)"/>
      <sheetName val="정화조방수미장"/>
      <sheetName val="접속슬라브"/>
      <sheetName val="공사별 가중치 산출근거(토목)"/>
      <sheetName val="가중치근거(조경)"/>
      <sheetName val="Inquiry"/>
      <sheetName val="제진기"/>
      <sheetName val="1.범위"/>
      <sheetName val="2.편성"/>
      <sheetName val="3개요"/>
      <sheetName val="5내역"/>
      <sheetName val="6.GAS"/>
      <sheetName val="7임급실"/>
      <sheetName val="미제출"/>
      <sheetName val="소방1"/>
      <sheetName val="소방2"/>
      <sheetName val="왜UP"/>
      <sheetName val="샤워실위생"/>
      <sheetName val="적현로"/>
      <sheetName val="산출(전주P7)"/>
      <sheetName val="H PILE수량"/>
      <sheetName val="철근량 검토"/>
      <sheetName val="TC표지"/>
      <sheetName val="유기공정"/>
      <sheetName val="변경서식"/>
      <sheetName val="STBOX"/>
      <sheetName val="공사진행"/>
      <sheetName val="Piping Design Data"/>
      <sheetName val="연습장소"/>
      <sheetName val="MACRO(전선관)"/>
      <sheetName val="기준액"/>
      <sheetName val="상세내역,전력산출서"/>
      <sheetName val="Ampecity Data"/>
      <sheetName val="3_바닥판설계"/>
      <sheetName val="교통량조사"/>
      <sheetName val="EQ-R1"/>
      <sheetName val="품목"/>
      <sheetName val="기성"/>
      <sheetName val="기성내역 진짜"/>
      <sheetName val="2회기성사정"/>
      <sheetName val="3회기성갑지"/>
      <sheetName val="3회총괄"/>
      <sheetName val="3회기성"/>
      <sheetName val="Á¡°ËÃÑ°ý"/>
      <sheetName val="»ó¼öµµÅä°øÁý°èÇ¥"/>
      <sheetName val="°ßÀû´ëºñ"/>
      <sheetName val="ÀÏÀ§´ë°¡Ç¥(À¯´Ü°¡)"/>
      <sheetName val="ÀÚÀç¸ñ·Ï"/>
      <sheetName val="20°ü¸®ºñÀ²"/>
      <sheetName val="담장산출"/>
      <sheetName val="일위대가(출입)"/>
      <sheetName val="현장관리비 "/>
      <sheetName val="aa"/>
      <sheetName val="시멘트"/>
      <sheetName val="과세표준율-2"/>
      <sheetName val="면적분양가"/>
      <sheetName val="분양면적(1123)"/>
      <sheetName val="출력소스"/>
      <sheetName val="평교-내역"/>
      <sheetName val="노임(1차)"/>
      <sheetName val="관리,부대비"/>
      <sheetName val="실행(표지,갑,을)"/>
      <sheetName val="basic"/>
      <sheetName val="메서,변+증"/>
      <sheetName val="공사별 가중치 산출근거(건축)"/>
      <sheetName val="FAX"/>
      <sheetName val="건축개요"/>
      <sheetName val="버스운행안내"/>
      <sheetName val="예방접종계획"/>
      <sheetName val="근태계획서"/>
      <sheetName val="MIJIBI"/>
      <sheetName val="건축직"/>
      <sheetName val="과세내역(세부)"/>
      <sheetName val="기타시설"/>
      <sheetName val="주민복지관"/>
      <sheetName val="지하주차장"/>
      <sheetName val="SCHEDULE"/>
      <sheetName val="2000_11월설계내역"/>
      <sheetName val="대,유,램"/>
      <sheetName val="목동1절주.bh01"/>
      <sheetName val="송우내역서"/>
      <sheetName val="증감분석"/>
      <sheetName val="견적서(대외) (2)"/>
      <sheetName val="__MAIN"/>
      <sheetName val="°úÃµMAIN"/>
      <sheetName val="ÅÍ³ÎÁ¶µµ"/>
      <sheetName val="1.¼³°è±âÁØ"/>
      <sheetName val="3Â÷¼³°è"/>
      <sheetName val="³ëÀÓ"/>
      <sheetName val="ÇöÈ²CODE"/>
      <sheetName val="¼ÕÀÍÇöÈ²"/>
      <sheetName val="±âµÕ(¿øÇü)"/>
      <sheetName val="¿Ëº®"/>
      <sheetName val="´Ü°¡ºñ±³Ç¥"/>
      <sheetName val="ABUT¼ö·®-A1"/>
      <sheetName val="¹ëºê¼³Ä¡"/>
      <sheetName val="3.¹Ù´ÚÆÇ¼³°è"/>
      <sheetName val="Á¶°Ç"/>
      <sheetName val="¿©Èï"/>
      <sheetName val="tÇü"/>
      <sheetName val="1.¼öº¯Àü¼³ºñ°ø»ç"/>
      <sheetName val="2. µ¿·Â¼³ºñ °ø»ç"/>
      <sheetName val="3. Á¶¸í¼³ºñ°ø»ç"/>
      <sheetName val="4. Á¢Áö¼³ºñ°ø»ç"/>
      <sheetName val="5. Åë½Å¼³ºñ °ø»ç"/>
      <sheetName val="6. Àü±â¹æ½Ä¼³ºñ°ø»ç"/>
      <sheetName val="6.Àü±â¹æ½Ä ¼³ºñ°ø»ç(2)"/>
      <sheetName val="7.¹æÈ£¼³ºñ°ø»ç"/>
      <sheetName val="8.°¡¼³Àü±â°ø»ç"/>
      <sheetName val="»êÃâ±Ù°Å"/>
      <sheetName val="Á¡¼ö°è»ê1-2"/>
      <sheetName val="ÃÑ°è"/>
      <sheetName val="¼ö¾Èº¸-MBR1"/>
      <sheetName val="ÀÔ·ÂDATA"/>
      <sheetName val="8. ¾ÈÁ¤°ËÅä"/>
      <sheetName val="ÇöÀåÁöÁö¹°¹°·®"/>
      <sheetName val="9GNG¿î¹Ý"/>
      <sheetName val="¿µ¾÷¼Ò½ÇÀû"/>
      <sheetName val="°ø»çÁøÇà"/>
      <sheetName val="°ßÀû¼­(´ë¿Ü) (2)"/>
      <sheetName val="ÀÎ°Ç-ÃøÁ¤"/>
      <sheetName val="6PILE  (µ¹Ãâ)"/>
      <sheetName val="산재 안전"/>
      <sheetName val="노무비 경비"/>
      <sheetName val="T6-6(2)"/>
      <sheetName val="Upgrades pricing"/>
      <sheetName val="주방환기"/>
      <sheetName val="경상직원"/>
      <sheetName val="1_수변전설비공사"/>
      <sheetName val="2__동력설비_공사"/>
      <sheetName val="3__조명설비공사"/>
      <sheetName val="4__접지설비공사"/>
      <sheetName val="5__통신설비_공사"/>
      <sheetName val="6__전기방식설비공사"/>
      <sheetName val="6_전기방식_설비공사(2)"/>
      <sheetName val="7_방호설비공사"/>
      <sheetName val="8_가설전기공사"/>
      <sheetName val="복구량산정_및_전용회선_사용"/>
      <sheetName val="4월_실적추정(건축+토목)"/>
      <sheetName val="4월_실적추정(건축)"/>
      <sheetName val="수목데이타_"/>
      <sheetName val="변압기_및_발전기_용량"/>
      <sheetName val="-_INFORMATION_-"/>
      <sheetName val="1_수변전설비"/>
      <sheetName val="2_전력간선"/>
      <sheetName val="3_동력"/>
      <sheetName val="4_전등"/>
      <sheetName val="5_전열"/>
      <sheetName val="6_약전"/>
      <sheetName val="7_소방"/>
      <sheetName val="8_방송"/>
      <sheetName val="9_조명제어"/>
      <sheetName val="10_철거공사"/>
      <sheetName val="사원등록"/>
      <sheetName val="호봉 (2)"/>
      <sheetName val="하도급변경대비표"/>
      <sheetName val="경상"/>
      <sheetName val="3.내역서"/>
      <sheetName val="통신물량"/>
      <sheetName val="매입세"/>
      <sheetName val="표층포설및다짐"/>
      <sheetName val="별표"/>
      <sheetName val="균열"/>
      <sheetName val="암거날개벽재료집계"/>
      <sheetName val="단가및재료비"/>
      <sheetName val="노᠀⁷"/>
      <sheetName val="1공구(입찰내역)"/>
      <sheetName val="유첨#2"/>
      <sheetName val="교각별수량"/>
      <sheetName val="원가산출서"/>
      <sheetName val="자동 철거"/>
      <sheetName val="자동 설치"/>
      <sheetName val="토목 철주"/>
      <sheetName val="철거 일위대가(1-19)"/>
      <sheetName val="철거 일위대가(20-22)"/>
      <sheetName val="설치 일위대가(23-45호)"/>
      <sheetName val="설치 일위대가(46~78호)"/>
      <sheetName val="CS2"/>
      <sheetName val="실행예산서"/>
      <sheetName val="급명"/>
      <sheetName val="단  가  대  비  표"/>
      <sheetName val="일  위  대  가  목  록"/>
      <sheetName val="2000년 공정표"/>
      <sheetName val="교각별철근수량집계표"/>
      <sheetName val="const."/>
      <sheetName val="변경내역을"/>
      <sheetName val="펌프장수량산출(토)"/>
      <sheetName val="남양구조시험동"/>
      <sheetName val="본부소개"/>
      <sheetName val="통합내역"/>
      <sheetName val="대외공문"/>
      <sheetName val="DWPM"/>
      <sheetName val="자재집계"/>
      <sheetName val="투입(관수_건축)"/>
      <sheetName val="투입(APT500)"/>
      <sheetName val="투입(분당)"/>
      <sheetName val="작성지침서2)"/>
      <sheetName val="투입스케쥴양식"/>
      <sheetName val="투입(APT1200)"/>
      <sheetName val="투입(평촌)"/>
      <sheetName val="투입(APT1000)"/>
      <sheetName val="계약내역서(을지)"/>
      <sheetName val="TOT"/>
      <sheetName val="가시설흙막이"/>
      <sheetName val="전선"/>
      <sheetName val="강북라우터"/>
      <sheetName val="노무비산출"/>
      <sheetName val="보할공정"/>
      <sheetName val="220 (2)"/>
      <sheetName val="총인원"/>
      <sheetName val="직급인원"/>
      <sheetName val="차종별"/>
      <sheetName val="OPGW기별"/>
      <sheetName val="관기성공.내"/>
      <sheetName val="중동상가"/>
      <sheetName val="01AC"/>
      <sheetName val="평균높이산출근거"/>
      <sheetName val="횡배수관위치조서"/>
      <sheetName val="기본설계도급항목"/>
      <sheetName val="8.현장관리비"/>
      <sheetName val="7.안전관리비"/>
      <sheetName val="견적율"/>
      <sheetName val="승용"/>
      <sheetName val="Recovered_Sheet1"/>
      <sheetName val="원가상세내역"/>
      <sheetName val="2004경영(비목별)"/>
      <sheetName val="2004경영"/>
      <sheetName val="입적표"/>
      <sheetName val="단가조사-1"/>
      <sheetName val="Man Power &amp; Comp"/>
      <sheetName val="손익집계(공장별)"/>
      <sheetName val="설계명세서(선로)"/>
      <sheetName val="현장관리비데이타"/>
      <sheetName val="1)fs"/>
      <sheetName val="구조     ."/>
      <sheetName val="본부장"/>
      <sheetName val="공조기"/>
      <sheetName val="EKOG10건축"/>
      <sheetName val="내역서(전체)"/>
      <sheetName val="내역(토목)"/>
      <sheetName val="5.공종별예산내역서"/>
      <sheetName val="두앙"/>
      <sheetName val="깨기수량"/>
      <sheetName val="하중산정"/>
      <sheetName val="세부견적서(DAS Call Back)"/>
      <sheetName val="단중표-ST"/>
      <sheetName val="PIPE"/>
      <sheetName val="VALVE"/>
      <sheetName val="투찰내역"/>
      <sheetName val="COVER-P"/>
      <sheetName val="Piping(Methanol)"/>
      <sheetName val="재료집계"/>
      <sheetName val="인수공총괄"/>
      <sheetName val="덕소내역"/>
      <sheetName val="종합기별"/>
      <sheetName val="개보수공사BM"/>
      <sheetName val="장문교(대전)"/>
      <sheetName val="CLAUSE"/>
      <sheetName val="약품설︀"/>
      <sheetName val="1공구 건정토건 철콘"/>
      <sheetName val="건축내역(진해석동)"/>
      <sheetName val="KMT물량"/>
      <sheetName val="Working(wo WTs)"/>
      <sheetName val="주조정실"/>
      <sheetName val="Requirements"/>
      <sheetName val="loading"/>
      <sheetName val="단가보완"/>
      <sheetName val="단위가격"/>
      <sheetName val="P-산#1-1(WOWA1)"/>
      <sheetName val="인공(100P,배선반)"/>
      <sheetName val="전기공사"/>
      <sheetName val="납부서"/>
      <sheetName val="일위대가(여기까지)"/>
      <sheetName val="단위_xdc00_ὗ␀"/>
      <sheetName val="수성페인트도장 내역서"/>
      <sheetName val="도급내역5+800"/>
      <sheetName val="변경내역서"/>
      <sheetName val="전체도급"/>
      <sheetName val="입찰"/>
      <sheetName val="현경"/>
      <sheetName val="전화번호DATA (2001)"/>
      <sheetName val="106C0300"/>
      <sheetName val="통로box전기"/>
      <sheetName val="밧데리"/>
      <sheetName val="진접"/>
      <sheetName val="사급자재(1단계)"/>
      <sheetName val="조명투자및환수계획"/>
      <sheetName val="제조중간결과"/>
      <sheetName val="J01"/>
      <sheetName val="공내ᰖ"/>
      <sheetName val="단면"/>
      <sheetName val="탑(을지)"/>
      <sheetName val="열린교실"/>
      <sheetName val="경산锼_x0013_閄"/>
      <sheetName val="단면瑌)"/>
      <sheetName val="22단"/>
      <sheetName val="22단锼"/>
      <sheetName val="기초자료입력및 K치 확인"/>
      <sheetName val="AS_x0005__x0000_"/>
      <sheetName val="진주䈀ᅪ"/>
      <sheetName val="사업수지"/>
      <sheetName val="기계경비단가"/>
      <sheetName val="지주설치제원"/>
      <sheetName val="퍼스트"/>
      <sheetName val="역집계1"/>
      <sheetName val="삼보지질"/>
      <sheetName val="7.전산해석결과"/>
      <sheetName val="4.하중"/>
      <sheetName val="우각부검토"/>
      <sheetName val="기초입력"/>
      <sheetName val="공주-교대(A1)"/>
      <sheetName val="보호"/>
      <sheetName val="성남여성복지내역"/>
      <sheetName val="안양1공구_건축"/>
      <sheetName val="기술자료 (연수)"/>
      <sheetName val="등록업체"/>
      <sheetName val="esc"/>
      <sheetName val="영흥TL(UP,DOWN) "/>
      <sheetName val="sheets"/>
      <sheetName val="내역아"/>
      <sheetName val="울타리"/>
      <sheetName val="2002계약현황"/>
      <sheetName val="w't table"/>
      <sheetName val="UR2-Calculation"/>
      <sheetName val="노임변동률"/>
      <sheetName val="품종별-이름"/>
      <sheetName val="부서현황"/>
      <sheetName val="Option"/>
      <sheetName val="사업계획1안"/>
      <sheetName val="VENDOR LIST"/>
      <sheetName val="공통비"/>
      <sheetName val="도장 및 용접 수량"/>
      <sheetName val="경율산정"/>
      <sheetName val="위성"/>
      <sheetName val="Vari by Vendor"/>
      <sheetName val="원내역서3"/>
      <sheetName val="3도로"/>
      <sheetName val="세동별비상"/>
      <sheetName val="대비내역"/>
      <sheetName val="9."/>
      <sheetName val="견적서1"/>
      <sheetName val="가CP"/>
      <sheetName val="기초및구체공"/>
      <sheetName val="금긋기 및 절단"/>
      <sheetName val="변경품셈총괄"/>
      <sheetName val="내역."/>
      <sheetName val="기계설비"/>
      <sheetName val="콘_재료분리(1)"/>
      <sheetName val="설계변경내역 98"/>
      <sheetName val="공제구간조서"/>
      <sheetName val="설계일반"/>
      <sheetName val="수압집계"/>
      <sheetName val="결합부검토"/>
      <sheetName val="신규 품"/>
      <sheetName val="변수데이타"/>
      <sheetName val="15100"/>
      <sheetName val="예산M6-B"/>
      <sheetName val="동원인원산출"/>
      <sheetName val="품셈기준"/>
      <sheetName val="총(신설)"/>
      <sheetName val="대,怀፵"/>
      <sheetName val="기자재׃"/>
      <sheetName val="갑지(0_x0000_"/>
      <sheetName val="단0_x0000_退"/>
      <sheetName val="갑지(렀뚣瘉"/>
      <sheetName val="갑지(_x0000_뎰瘇"/>
      <sheetName val="단면별연장"/>
      <sheetName val="분수공별 면적"/>
      <sheetName val="관로조직표"/>
      <sheetName val="기자재_x0000_"/>
      <sheetName val="전기 원가계산서"/>
      <sheetName val="단0_x0000__x0000_"/>
      <sheetName val="단ူ_x0000_䠀"/>
      <sheetName val="기자재_x0010_"/>
      <sheetName val="기자재壸"/>
      <sheetName val="기자재嬨"/>
      <sheetName val="기자재蔈"/>
      <sheetName val="견적대ﱀ"/>
      <sheetName val="견적대₨"/>
      <sheetName val="기자재游"/>
      <sheetName val="기자재೨"/>
      <sheetName val="기자재箘"/>
      <sheetName val="기자재"/>
      <sheetName val="기자재à"/>
      <sheetName val="기자재灰"/>
      <sheetName val="집계표(공종별)"/>
      <sheetName val="22단헾"/>
      <sheetName val="단가적용(터널)"/>
      <sheetName val="단위가격_할증"/>
      <sheetName val="전선_및_전선ࠝ"/>
      <sheetName val="연동내역서"/>
      <sheetName val="제"/>
      <sheetName val="총괄집䠄ᡏ"/>
      <sheetName val="산출2-기기동력"/>
      <sheetName val="통신단가조사"/>
      <sheetName val="105,106,107동"/>
      <sheetName val="수로교총재료齘_x0013_"/>
      <sheetName val="산출및내역"/>
      <sheetName val="적용(기尜_x0013_"/>
      <sheetName val="1-11조직표"/>
      <sheetName val="96.12"/>
      <sheetName val="22단丵"/>
      <sheetName val="광혁기성"/>
      <sheetName val="일반부표집계표"/>
      <sheetName val="매출단가"/>
      <sheetName val="M-EQPT-Z"/>
      <sheetName val="현장대리인계"/>
      <sheetName val="2000,_x0010__x0000_退˘踇"/>
      <sheetName val="2000,_x0010__x0000_蒘Ȭ踇"/>
      <sheetName val="2000,_x0000__x0000_ᓐ_x0000__x0000_"/>
      <sheetName val="2000,_x0000__x0000_︸_x0000__x0000_"/>
      <sheetName val="2000,_x0000__x0000_Ẩ_x0000__x0000_"/>
      <sheetName val="2000,到_x0016_剼_x0016_徸"/>
      <sheetName val="2000,徸⽝_x0005__x0000_"/>
      <sheetName val="copy"/>
      <sheetName val="서식"/>
      <sheetName val="2000,咘೿踇⽟_x0000_"/>
      <sheetName val="2000,ﳨǬ踇⾣_x0000_"/>
      <sheetName val="실행변경(1차)"/>
      <sheetName val="2000,缈,罌,헾"/>
      <sheetName val="2000,薸!藼!헾"/>
      <sheetName val="2000,螨_x0013_蟬_x0013_헾"/>
      <sheetName val="2000,午_x0013_꾈ૂ䡲"/>
      <sheetName val="2000,午_x0013_ॢ䡲"/>
      <sheetName val="전체내저፺"/>
      <sheetName val="인건비堀"/>
      <sheetName val="전체내堀᎟"/>
      <sheetName val="전체내︀ᇕ"/>
      <sheetName val="전체내怀፵"/>
      <sheetName val="변경비鰀፰"/>
      <sheetName val="㰀"/>
      <sheetName val="전체내ᓈባ"/>
      <sheetName val="전체내죃፺"/>
      <sheetName val="주관锼_x0013_"/>
      <sheetName val="전체내쀀ፐ"/>
      <sheetName val="堀"/>
      <sheetName val="주관사堀"/>
      <sheetName val="전체내壈᎟"/>
      <sheetName val="전체내惇፵"/>
      <sheetName val="주관사저"/>
      <sheetName val="견적ꀀፐ"/>
      <sheetName val="전체내惈፵"/>
      <sheetName val="일위대가(계측ꀀፐቇ"/>
      <sheetName val="경ꀀፐ"/>
      <sheetName val="전체내죈፺"/>
      <sheetName val="교육종류"/>
      <sheetName val="견적堀᎟"/>
      <sheetName val="4렀቟԰"/>
      <sheetName val="4︀ᇕ԰"/>
      <sheetName val="자재조사표(참고용)"/>
      <sheetName val="제품"/>
      <sheetName val="3련 B姨#"/>
      <sheetName val="경로,구간현황"/>
      <sheetName val="자탐수량산출서"/>
      <sheetName val="CAPVC"/>
      <sheetName val="일반수량집계"/>
      <sheetName val="OCM"/>
      <sheetName val="AH-1 "/>
      <sheetName val="OHU"/>
      <sheetName val="형식별 개략공사비"/>
      <sheetName val="01_ 원가계산서"/>
      <sheetName val="등록׃】"/>
      <sheetName val="등록_x0010__x0000_"/>
      <sheetName val="PART_DISCOUNT"/>
      <sheetName val="등록_x0000__x0000_"/>
      <sheetName val="소상 &quot;1&quot;"/>
      <sheetName val="원가총괄"/>
      <sheetName val="매입세율"/>
      <sheetName val="회로내역(승인)"/>
      <sheetName val="»êÃ렀䡟ԯ_x0000_缀"/>
      <sheetName val="»êÃ︀ᇕ԰_x0000_缀"/>
      <sheetName val="갈현동"/>
      <sheetName val="4/_x0000_䠀"/>
      <sheetName val="4쌇栅/"/>
      <sheetName val="4က_x0000_က"/>
      <sheetName val="증栀ᙿ가"/>
      <sheetName val="수안보-헾】_x0005__x0000_"/>
      <sheetName val="일위목차"/>
      <sheetName val="견적사양비교표"/>
      <sheetName val="송전재료비"/>
      <sheetName val="FIN TUBE"/>
      <sheetName val="HED. &amp; PIPE"/>
      <sheetName val="PUMP SHT"/>
      <sheetName val="한전고리-을"/>
      <sheetName val="MW-BM"/>
      <sheetName val="평가내역"/>
      <sheetName val="-15.0"/>
      <sheetName val="사리부설"/>
      <sheetName val="임대견적서"/>
      <sheetName val="36신丵〒_x0005_"/>
      <sheetName val="물량집계"/>
      <sheetName val="현장설က_x0000_蠀ᛟ"/>
      <sheetName val="환"/>
      <sheetName val="적용기준표(98년상반기)"/>
      <sheetName val="설계명세_x0005_"/>
      <sheetName val="DATA 입᠒ᎍ"/>
      <sheetName val="설계명세揄"/>
      <sheetName val="설계명세䡲"/>
      <sheetName val="견적서(1)"/>
      <sheetName val="2234"/>
      <sheetName val="조립1부실적"/>
      <sheetName val="5월"/>
      <sheetName val="능률"/>
      <sheetName val="Despacho (c.civil)"/>
      <sheetName val="인원"/>
      <sheetName val="견적의ᰀ፜"/>
      <sheetName val="사각맨᠜"/>
      <sheetName val="공기԰_x0000_缀"/>
      <sheetName val="설계睮め_x0005_"/>
      <sheetName val="사각맨0"/>
      <sheetName val="오억미만"/>
      <sheetName val="사각맨퀀"/>
      <sheetName val="사각맨堀"/>
      <sheetName val="사각맨䈀"/>
      <sheetName val="CF"/>
      <sheetName val="거푸집물량"/>
      <sheetName val="UPDATA"/>
      <sheetName val="원가계산서(남측)"/>
      <sheetName val="제조 경영"/>
      <sheetName val="금광1터널"/>
      <sheetName val="세부狇譈"/>
      <sheetName val="사각맨ﻇ"/>
      <sheetName val="몰탈재븧܊"/>
      <sheetName val="견적의"/>
      <sheetName val="견적의烇彰"/>
      <sheetName val="하도급선정의뢰서(습식공_x0000__x0000_"/>
      <sheetName val="2터널시점"/>
      <sheetName val="짉譥"/>
      <sheetName val="ᣉᎍ"/>
      <sheetName val="금액내렀቟"/>
      <sheetName val="금액내԰_x0000_"/>
      <sheetName val="성내동"/>
      <sheetName val="인원계획"/>
      <sheetName val="시행예산"/>
      <sheetName val="자압1"/>
      <sheetName val="조경내역"/>
      <sheetName val="물墸᎟鰀"/>
      <sheetName val="화재 탐지_x0005__x0000_"/>
      <sheetName val="전신환매도徸"/>
      <sheetName val="BabyÀÏÀ§´ë°¡"/>
      <sheetName val="NìüëÒ-òÅ"/>
      <sheetName val="°£¼±°è»ê"/>
      <sheetName val="´ë±¸½ÇÇà"/>
      <sheetName val="0.Áý°è"/>
      <sheetName val="Ç¥Áö (2)"/>
      <sheetName val="¸Å¸³"/>
      <sheetName val="¿ø°¡°è»ê"/>
      <sheetName val="1.ÀüÂ÷¼±Á¶Á¤"/>
      <sheetName val="2.Á¶°¡¼±Á¶Á¤"/>
      <sheetName val="3.±ÞÀü¼±½Å¼³"/>
      <sheetName val="4.±ÞÀü¼±Ã¶°Å"/>
      <sheetName val="5.°í¹è¼±Ã¶°Å"/>
      <sheetName val="6.°í¾ÐÄÉÀÌºí½Å¼³"/>
      <sheetName val="7.ºñÀý¿¬¼±Á¶Á¤"/>
      <sheetName val="8.°¡µ¿ºê·¡Å°Æ®ÀÌ¼³"/>
      <sheetName val="9.HÇü°­ÁÖ½Å¼³(9m)"/>
      <sheetName val="10.°­°üÁÖ½Å¼³(9m)"/>
      <sheetName val="11.H°­ÁÖÃ¶°Å(11m)"/>
      <sheetName val="11.HÇü°­±âÃÊ"/>
      <sheetName val="13.°­°üÁÖ±âÃÊ"/>
      <sheetName val="14.Àå·ÂÁ¶Á¤ÀåÄ¡½Å¼³"/>
      <sheetName val="15.Àå·ÂÁ¶Á¤ÀåÄ¡Ã¶°Å   "/>
      <sheetName val="16.ÄÜÁÖÃ¶°Å(9m)"/>
      <sheetName val="17.Áö¼±½Å¼³(º¸Åë)"/>
      <sheetName val="18.Áö¼±½Å¼³(vÇü)"/>
      <sheetName val="19.Áö¼±Ã¶°Å"/>
      <sheetName val="20.±âÁß°³Æó±â½Å¼³"/>
      <sheetName val="의정부문예회관변경내역"/>
      <sheetName val="±âÃÊ´Ü°¡"/>
      <sheetName val="¾Æ»êÃß°¡1220"/>
      <sheetName val="98Áö±Þ°èÈ¹"/>
      <sheetName val="´çÃÊ"/>
      <sheetName val="1.¼³°èÁ¶°Ç"/>
      <sheetName val="Àç·á"/>
      <sheetName val="°¡·ÎµîºÎÇ¥"/>
      <sheetName val="Á¦°æºñÀ²"/>
      <sheetName val="³»¿ª(¼³°è)"/>
      <sheetName val="½Ä»ýºí·°´ÜÀ§¼ö·®"/>
      <sheetName val="Á¤ºÎ³ëÀÓ´Ü°¡"/>
      <sheetName val="Pricelist TAC AB"/>
      <sheetName val="물가정보자료"/>
      <sheetName val="萀⅜"/>
      <sheetName val="貭♘"/>
      <sheetName val="산#2-1 (2)"/>
      <sheetName val="자재목록표"/>
      <sheetName val="2002상반기노임기준"/>
      <sheetName val="단중聀"/>
      <sheetName val="예산조서(무선)"/>
      <sheetName val="사급자재총괄"/>
      <sheetName val="구성1"/>
      <sheetName val="구성2"/>
      <sheetName val="구성3"/>
      <sheetName val="구성4"/>
      <sheetName val="69.03%"/>
      <sheetName val="변경내역100%"/>
      <sheetName val="변경내역98%"/>
      <sheetName val="변경내역96%"/>
      <sheetName val="변경내역92%"/>
      <sheetName val="변경내역88%"/>
      <sheetName val="변경내역84.52%"/>
      <sheetName val="산출0"/>
      <sheetName val="5.공종별尜_x0013_層_x0013_闰"/>
      <sheetName val="평3"/>
      <sheetName val="2.펌프장(사급자재)"/>
      <sheetName val="A1_본체_수량산출서"/>
      <sheetName val="내역총괄"/>
      <sheetName val="내역서(삼호)"/>
      <sheetName val="지하1층"/>
      <sheetName val="공비대䠚"/>
      <sheetName val="금액내㔀቎"/>
      <sheetName val="본사인상전"/>
      <sheetName val="단가산출-기,교"/>
      <sheetName val="당사"/>
      <sheetName val="내역총괄2"/>
      <sheetName val="내역총괄3"/>
      <sheetName val="0001(arch)"/>
      <sheetName val="FO"/>
      <sheetName val="Summary Sheet"/>
      <sheetName val="일위대가내역"/>
      <sheetName val="대전-교대(A1-A2)"/>
      <sheetName val="만수배관단가"/>
      <sheetName val="FRP배관단가(만수)"/>
      <sheetName val="건축토목내역"/>
      <sheetName val="STD"/>
      <sheetName val="10월"/>
      <sheetName val="연면적"/>
      <sheetName val="991029UTP용 M.D.F"/>
      <sheetName val="현장점검 1"/>
      <sheetName val="상가을 "/>
      <sheetName val="3.사용전검사(1000KW이상)(본동-수정)"/>
      <sheetName val="계획예산입력자료"/>
      <sheetName val="전압"/>
      <sheetName val="가공2원도"/>
      <sheetName val="일(4)"/>
      <sheetName val="1F"/>
      <sheetName val="손익계산서"/>
      <sheetName val="대차대조표"/>
      <sheetName val="폐토수익화 "/>
      <sheetName val="수량산출1"/>
      <sheetName val="수전기기DATA"/>
      <sheetName val="(전체발주,금회3차공사)내역서"/>
      <sheetName val="정산내역서"/>
      <sheetName val="98수금사업"/>
      <sheetName val="FRT_O"/>
      <sheetName val="FAB_I"/>
      <sheetName val="RING WALL"/>
      <sheetName val="공사비PK5월"/>
      <sheetName val="간접비(1)"/>
      <sheetName val="터널(토공)"/>
      <sheetName val="리터팬내장형"/>
      <sheetName val="내역총괄표"/>
      <sheetName val="5차설계"/>
      <sheetName val="경비산출"/>
      <sheetName val="FUSE_MCB"/>
      <sheetName val="full (2)"/>
      <sheetName val="BREAKDOWN"/>
      <sheetName val="REINF."/>
      <sheetName val="IPS0823"/>
      <sheetName val="공조기(삭제)"/>
      <sheetName val="1_전차선조정"/>
      <sheetName val="2_조가선조정"/>
      <sheetName val="3_급전선신설"/>
      <sheetName val="4_급전선철거"/>
      <sheetName val="5_고배선철거"/>
      <sheetName val="6_고압케이블신설"/>
      <sheetName val="7_비절연선조정"/>
      <sheetName val="8_가동브래키트이설"/>
      <sheetName val="9_H형강주신설(9m)"/>
      <sheetName val="10_강관주신설(9m)"/>
      <sheetName val="11_H강주철거(11m)"/>
      <sheetName val="11_H형강기초"/>
      <sheetName val="13_강관주기초"/>
      <sheetName val="산출목록표"/>
      <sheetName val="수원공"/>
      <sheetName val="DATA-UPS"/>
      <sheetName val="건설장비기초단가"/>
      <sheetName val="Macro"/>
      <sheetName val="9-1차이내역."/>
      <sheetName val="총괄표(1)"/>
      <sheetName val="공종별집계표"/>
      <sheetName val="부산4"/>
      <sheetName val="계약표지"/>
      <sheetName val="내역서-전체낙찰율"/>
      <sheetName val="개봉3동하수관"/>
      <sheetName val="장비부하"/>
      <sheetName val="내역5"/>
      <sheetName val="역간(덕_동)"/>
      <sheetName val="역간(의-덕)"/>
      <sheetName val="단가대비표(SYS)"/>
      <sheetName val="제조노임"/>
      <sheetName val="변품8-37"/>
      <sheetName val="현장일보"/>
      <sheetName val="보집계표"/>
      <sheetName val="ISBL-CIV"/>
      <sheetName val="단가대비"/>
      <sheetName val="전류"/>
      <sheetName val="일위단가"/>
      <sheetName val="일위(설)"/>
      <sheetName val="전기공사일위대가"/>
      <sheetName val="일위대가표_(2)"/>
      <sheetName val="General_Data"/>
      <sheetName val="5호광장_(만점)"/>
      <sheetName val="인천국제_(만점)_(2)"/>
      <sheetName val="설_계"/>
      <sheetName val="방음벽_기초_일반수량"/>
      <sheetName val="sum1_(2)"/>
      <sheetName val="원가계산서_(총괄)"/>
      <sheetName val="원가계산서_(건축)"/>
      <sheetName val="제원_설계조건"/>
      <sheetName val="14_장력조정장치신설"/>
      <sheetName val="15_장력조정장치철거___"/>
      <sheetName val="16_콘주철거(9m)"/>
      <sheetName val="17_지선신설(보통)"/>
      <sheetName val="18_지선신설(v형)"/>
      <sheetName val="19_지선철거"/>
      <sheetName val="20_기중개폐기신설"/>
      <sheetName val="0_집계"/>
      <sheetName val="º¹±¸·®»êÁ¤_¹×_Àü¿ëÈ¸¼±_»ç¿ë"/>
      <sheetName val="4¿ù_½ÇÀûÃßÁ¤(°ÇÃà+Åä¸ñ)"/>
      <sheetName val="4¿ù_½ÇÀûÃßÁ¤(°ÇÃà)"/>
      <sheetName val="2000_11¿ù¼³°è³»¿ª"/>
      <sheetName val="Àü¼±_¹×_Àü¼±°ü"/>
      <sheetName val="ÁØ°Ë_³»¿ª¼­"/>
      <sheetName val="¼ö¸ñµ¥ÀÌÅ¸_"/>
      <sheetName val="º¯¾Ð±â_¹×_¹ßÀü±â_¿ë·®"/>
      <sheetName val="1_¼öÀÎÅÍ³Î"/>
      <sheetName val="외주대비_-석축"/>
      <sheetName val="외주대비-구조물_(2)"/>
      <sheetName val="견적표지_(3)"/>
      <sheetName val="일위대가_집계표"/>
      <sheetName val="공사비_내역_(가)"/>
      <sheetName val="임시급식_(2)"/>
      <sheetName val="unit_4"/>
      <sheetName val="Summary_Sheets"/>
      <sheetName val="5_정산서"/>
      <sheetName val="맨홀물량"/>
      <sheetName val="열차제어동"/>
      <sheetName val="전기성능동"/>
      <sheetName val="차량시스템인자"/>
      <sheetName val="차량부품동"/>
      <sheetName val="신.분"/>
      <sheetName val="96노임기준"/>
      <sheetName val="시중노임(공사)"/>
      <sheetName val="기성공제요청서"/>
      <sheetName val="하도기성내역 수정"/>
      <sheetName val="기성공제 동의서"/>
      <sheetName val="기성공제 합의서(쓰레기처리비)"/>
      <sheetName val="정보"/>
      <sheetName val="현대물량"/>
      <sheetName val="한화 둔산 내역서"/>
      <sheetName val="적격점수&lt;300억미만&gt;"/>
      <sheetName val="간이영수증"/>
      <sheetName val="발전기용량-1"/>
      <sheetName val="발전기용량-2"/>
      <sheetName val="출력전에보세요"/>
      <sheetName val="전력간선(일반)"/>
      <sheetName val="전력간선(동력)"/>
      <sheetName val="MCC-B-A"/>
      <sheetName val="MCC-B-B"/>
      <sheetName val="MCC-B-C"/>
      <sheetName val="ACCOUNT(RECEP)"/>
      <sheetName val="부하(동력)"/>
      <sheetName val="ILLUMINANCE"/>
      <sheetName val="계산DATA"/>
      <sheetName val="데이터북"/>
      <sheetName val="조명참고자료"/>
      <sheetName val="Cable schedule"/>
      <sheetName val="V-data"/>
      <sheetName val="L-data"/>
      <sheetName val="P-data"/>
      <sheetName val="pbs_lambda"/>
      <sheetName val="Matériel embarqué PVC"/>
      <sheetName val="기지국"/>
      <sheetName val="4월"/>
      <sheetName val="8월"/>
      <sheetName val="12월"/>
      <sheetName val="2월"/>
      <sheetName val="7월"/>
      <sheetName val="6월"/>
      <sheetName val="3월"/>
      <sheetName val="11월"/>
      <sheetName val="9월"/>
      <sheetName val="교실"/>
      <sheetName val="꣈፺"/>
      <sheetName val="¼ö·®»êÃÈ"/>
      <sheetName val="저፺"/>
      <sheetName val="¼ö·®»êÃX"/>
      <sheetName val="壈᎟"/>
      <sheetName val="쀀ፐ"/>
      <sheetName val="죈፺"/>
      <sheetName val="惈፵"/>
      <sheetName val="48신설수량"/>
      <sheetName val="품셈(기초)"/>
      <sheetName val="대가단최종"/>
      <sheetName val="부丵〒"/>
      <sheetName val="부司2"/>
      <sheetName val="성원계약"/>
      <sheetName val="2000.11¿ù¼³餀㢘ԯ_x0000_缀_x0000_"/>
      <sheetName val="총괄집렇♑"/>
      <sheetName val="아산경희980422"/>
      <sheetName val="총괄집桶青"/>
      <sheetName val="01상노임"/>
      <sheetName val="Instruction"/>
      <sheetName val="22단가(철完9"/>
      <sheetName val="T1"/>
      <sheetName val="총체보활공정표"/>
      <sheetName val="1차배부(JB포함)"/>
      <sheetName val="원내역서 그대로"/>
      <sheetName val="설계내역일위"/>
      <sheetName val="969910( R)"/>
      <sheetName val="전장품(관리용)"/>
      <sheetName val="박스토공"/>
      <sheetName val="남대문빌딩"/>
      <sheetName val="PUMP"/>
      <sheetName val="각종장비전압강하계산"/>
      <sheetName val="거래명세서"/>
      <sheetName val="3.설계예산내역서(예산서)"/>
      <sheetName val="2.예정공정표"/>
      <sheetName val="4.설계예산내역서"/>
      <sheetName val="6.관급자재조서"/>
      <sheetName val="사업성분석"/>
      <sheetName val="22신설수량"/>
      <sheetName val="계약원가"/>
      <sheetName val="1.설계설명서"/>
      <sheetName val="3.예정공정표"/>
      <sheetName val="4.설계예산서"/>
      <sheetName val="재경"/>
      <sheetName val="5.일위대가"/>
      <sheetName val="6.철거발생품예정조서"/>
      <sheetName val="7.지급자재조서"/>
      <sheetName val="8.가격조사서"/>
      <sheetName val="준설량산정표"/>
      <sheetName val="01하반기노임"/>
      <sheetName val="울진항공등화 내역서"/>
      <sheetName val="단가견적조사표"/>
      <sheetName val="공무공A"/>
      <sheetName val="36신설수翇"/>
      <sheetName val="36신설수︀"/>
      <sheetName val="견적꓀᥻"/>
      <sheetName val="수안보-_x0005__x0000__x0000_"/>
      <sheetName val="36신설수Ç"/>
      <sheetName val="36신설수資"/>
      <sheetName val="수안보-徸〒_x0005__x0000_"/>
      <sheetName val="비목군분류일위"/>
      <sheetName val="입출재고현⩿〚_x0005__x0000_"/>
      <sheetName val="º¯°æ»çÀ_x0000_"/>
      <sheetName val="백호헾】_x0005_"/>
      <sheetName val="수안보-娐&gt;闰⿑"/>
      <sheetName val="수안보-ꮸ⿥_x0005__x0000_"/>
      <sheetName val="백호丵〒_x0005_"/>
      <sheetName val="공작물조직표(용배수)"/>
      <sheetName val="투찰가"/>
      <sheetName val="구조대가"/>
      <sheetName val="포설대가1"/>
      <sheetName val="부대대가"/>
      <sheetName val="철근총괄집계표"/>
      <sheetName val="홈통받이수량"/>
      <sheetName val="공사수행방안"/>
      <sheetName val="Data2"/>
      <sheetName val="참조 DATA"/>
      <sheetName val="program"/>
      <sheetName val="studbolt no."/>
      <sheetName val="studbolt size"/>
      <sheetName val="item sort no"/>
      <sheetName val="파이프"/>
      <sheetName val="8__안정검토"/>
      <sheetName val="철근량_검토"/>
      <sheetName val="기술자료_(연수)"/>
      <sheetName val="실행비교"/>
      <sheetName val="지입재료비"/>
      <sheetName val="산출명세서"/>
      <sheetName val="조정내역"/>
      <sheetName val="조정_x0014__x0008_"/>
      <sheetName val="_x0000__x0008__x0000__x0008__x0000__x0006__x0000__x0004_"/>
      <sheetName val="상가지급현황"/>
      <sheetName val="13LPMCC"/>
      <sheetName val="마장"/>
      <sheetName val="3_바닥판설계1"/>
      <sheetName val="Piping_Design_Data"/>
      <sheetName val="H_PILE수량"/>
      <sheetName val="Ampecity_Data"/>
      <sheetName val="BASIC_(2)"/>
      <sheetName val="견적서(대외)_(2)"/>
      <sheetName val="1_¼³°è±âÁØ"/>
      <sheetName val="3_¹Ù´ÚÆÇ¼³°è"/>
      <sheetName val="1_¼öº¯Àü¼³ºñ°ø»ç"/>
      <sheetName val="2__µ¿·Â¼³ºñ_°ø»ç"/>
      <sheetName val="3__Á¶¸í¼³ºñ°ø»ç"/>
      <sheetName val="4__Á¢Áö¼³ºñ°ø»ç"/>
      <sheetName val="5__Åë½Å¼³ºñ_°ø»ç"/>
      <sheetName val="6__Àü±â¹æ½Ä¼³ºñ°ø»ç"/>
      <sheetName val="6_Àü±â¹æ½Ä_¼³ºñ°ø»ç(2)"/>
      <sheetName val="7_¹æÈ£¼³ºñ°ø»ç"/>
      <sheetName val="8_°¡¼³Àü±â°ø»ç"/>
      <sheetName val="8__¾ÈÁ¤°ËÅä"/>
      <sheetName val="°ßÀû¼­(´ë¿Ü)_(2)"/>
      <sheetName val="6PILE__(µ¹Ãâ)"/>
      <sheetName val="Upgrades_pricing"/>
      <sheetName val="2000,9월_일위"/>
      <sheetName val="산재_안전"/>
      <sheetName val="노무비_경비"/>
      <sheetName val="소상_&quot;1&quot;"/>
      <sheetName val="개요입력"/>
      <sheetName val="수량기준"/>
      <sheetName val="단가기준"/>
      <sheetName val="결재판"/>
      <sheetName val="변경총괄지(1)"/>
      <sheetName val="기계경비(旉る_x0000__x0000_"/>
      <sheetName val="기계경비(贘_x0013_짘ࣅ"/>
      <sheetName val="MANUFACTORY"/>
      <sheetName val="일위대가서식"/>
      <sheetName val="일위대가양식"/>
      <sheetName val="O＆P"/>
      <sheetName val="결재판(삭제하지말아주세요)"/>
      <sheetName val="케이블"/>
      <sheetName val="유첨䈀ᅪ"/>
      <sheetName val="토공,기초"/>
      <sheetName val="자재 단가표"/>
      <sheetName val="주간계획"/>
      <sheetName val="선택"/>
      <sheetName val="총괄원가 "/>
      <sheetName val="TG9504"/>
      <sheetName val="1995년 섹터별 매출"/>
      <sheetName val="master(total)"/>
      <sheetName val="99년신청"/>
      <sheetName val="대가목록"/>
      <sheetName val="아수배전(1회)"/>
      <sheetName val="인건비_조사"/>
      <sheetName val="일위1"/>
      <sheetName val="층"/>
      <sheetName val="배수내역(총수량)"/>
      <sheetName val="3련 B_x0005__x0000_"/>
      <sheetName val="기성수금(단단위)"/>
      <sheetName val="원가매출(단단위)"/>
      <sheetName val="적용건축"/>
      <sheetName val="설치 일위대가(4԰_x0000_缀_x0000__x0000__x0000_"/>
      <sheetName val="프로젝트"/>
      <sheetName val="0217상가미분양자산"/>
      <sheetName val="BOQ-Summary_Form A1"/>
      <sheetName val="BOQ-Summary_Form A2"/>
      <sheetName val="BOQ-Summary_Form A3"/>
      <sheetName val="Attachment_A"/>
      <sheetName val="elect QC"/>
      <sheetName val="Quezon"/>
      <sheetName val="bulcan"/>
      <sheetName val="Bulacan"/>
      <sheetName val="10현장조직"/>
      <sheetName val="3-1-12"/>
      <sheetName val="3-1-3"/>
      <sheetName val="Condition"/>
      <sheetName val="choose"/>
      <sheetName val="별표(48~75)"/>
      <sheetName val="공사내역(2003년)"/>
      <sheetName val="제3장 기술업무"/>
      <sheetName val="일반전기C"/>
      <sheetName val="POOM_MOTO"/>
      <sheetName val="기초코徸"/>
      <sheetName val="예산조서(︀ᇕ԰"/>
      <sheetName val="205동"/>
      <sheetName val="과세면세표"/>
      <sheetName val="세부내역(직접인건비)"/>
      <sheetName val="현장지䀀ኀ㠀ኃ"/>
      <sheetName val="집계(세부총괄)"/>
      <sheetName val="물가변동잔여물량세부내역서"/>
      <sheetName val="신규(방류시설)"/>
      <sheetName val="덤프트럭계수"/>
      <sheetName val="미지급내역"/>
      <sheetName val="첨부1"/>
      <sheetName val="재료표"/>
      <sheetName val="금액결揄"/>
      <sheetName val="공사비 내역"/>
      <sheetName val="매입내역 "/>
      <sheetName val="거래처별지출내역"/>
      <sheetName val="㩷"/>
      <sheetName val="렀ⵘ"/>
      <sheetName val="֭_x0000_"/>
      <sheetName val="Param"/>
      <sheetName val="입찰보Ⳡ"/>
      <sheetName val="총(철거)"/>
      <sheetName val="RangeObject"/>
      <sheetName val="등록자료"/>
      <sheetName val="방음벽기초(H_xd8d4_ㆂᰀㆃ"/>
      <sheetName val="입찰준비계획안(부대)"/>
      <sheetName val="입찰준비계획안(외주)"/>
      <sheetName val="입찰준비계획안(기타견적)"/>
      <sheetName val="장항선4공구직접비집계"/>
      <sheetName val="노무비(첨부4-4)"/>
      <sheetName val="왕십리방향"/>
      <sheetName val="︀ᇕ"/>
      <sheetName val="怀፵"/>
      <sheetName val="주사무실︀ᇕ"/>
      <sheetName val="주사무실ꠀ፺"/>
      <sheetName val="BOX ꠀ፺"/>
      <sheetName val="㗈቎"/>
      <sheetName val="¼ö·®»êÃ¨"/>
      <sheetName val="주관사_x0000_"/>
      <sheetName val="주관사提"/>
      <sheetName val="주관사㌈"/>
      <sheetName val="주관사㧨"/>
      <sheetName val="전부인쇄"/>
      <sheetName val="1.외주공사"/>
      <sheetName val="2.직영공사"/>
      <sheetName val="첨부"/>
      <sheetName val="계산DATA입력"/>
      <sheetName val="계좌번호"/>
      <sheetName val="청하배수"/>
      <sheetName val="원가집계"/>
      <sheetName val="교량전기"/>
      <sheetName val="파이프류"/>
      <sheetName val="점검내역서(data) (2)"/>
      <sheetName val="2.주요계수총괄"/>
      <sheetName val="입찰사유서 제4공종 (흙깎기)"/>
      <sheetName val="D16"/>
      <sheetName val="D25"/>
      <sheetName val="D22"/>
      <sheetName val="자판실행"/>
      <sheetName val="단위세대물량"/>
      <sheetName val="변경품셈"/>
      <sheetName val="OCT.FDN"/>
      <sheetName val="HANDHOLE(2)"/>
      <sheetName val="N頀ᚃ"/>
      <sheetName val="N"/>
      <sheetName val="AHU집계"/>
      <sheetName val="삼성전기"/>
      <sheetName val="B부대공"/>
      <sheetName val="분양가격표"/>
      <sheetName val="일목"/>
      <sheetName val="기준표"/>
      <sheetName val="º¯°æ»çÀþ"/>
      <sheetName val="제수변︀ᇕ"/>
      <sheetName val="결과조Ⴚ"/>
      <sheetName val="결과조º"/>
      <sheetName val="º¯°æ»çÀ¸"/>
      <sheetName val="º¯°æ»çÀ5"/>
      <sheetName val="º¯°æ»çÀ "/>
      <sheetName val="제수변﹔ᇕ"/>
      <sheetName val="º¯°æ»çÀB"/>
      <sheetName val="단가일䊱"/>
      <sheetName val="전체내ﰀ⁗"/>
      <sheetName val="제수변䊱ᅪ"/>
      <sheetName val="A(Rev.3)"/>
      <sheetName val="부총"/>
      <sheetName val="원가계墬ᥓ"/>
      <sheetName val="원가계Ⴌ_x0000_"/>
      <sheetName val="관로토공집계표"/>
      <sheetName val="토 적 표"/>
      <sheetName val="3회기성헾】"/>
      <sheetName val="변경비교헾】"/>
      <sheetName val="몰탈㔀቎԰_x0000_"/>
      <sheetName val="몰탈䠊ፓ倀놡"/>
      <sheetName val="몰탈䠋ፓ頀뫻"/>
      <sheetName val="몰탈䠠ፓ瀀멗"/>
      <sheetName val="몰탈䠊ፓ "/>
      <sheetName val="몰탈䠉ፓ退"/>
      <sheetName val="몰탈䠉ፓ退ꠍ"/>
      <sheetName val="몰탈䠑ፓ뀀짅"/>
      <sheetName val="TOEC"/>
      <sheetName val="몰탈䠊ፓ㠀擞"/>
      <sheetName val="bdata-출력안함"/>
      <sheetName val="공리공제"/>
      <sheetName val="자재ᰀ፜搀"/>
      <sheetName val="부대공집계표"/>
      <sheetName val="노무비(DB)_이후 출력XXXXXX"/>
      <sheetName val="3회기성䃸〒"/>
      <sheetName val="3회기성_x0005__x0000_"/>
      <sheetName val="3회기성吸("/>
      <sheetName val="3회기성ⱂ⿌"/>
      <sheetName val="3회기성埀0"/>
      <sheetName val="철거산출헾】"/>
      <sheetName val="철거산출午_x0013_"/>
      <sheetName val="평균터파기고(1-2,ASP)"/>
      <sheetName val="남양주부대"/>
      <sheetName val="단위목헾"/>
      <sheetName val="지입집계"/>
      <sheetName val="11+040(통로)"/>
      <sheetName val="일별1"/>
      <sheetName val="기성부분검사원"/>
      <sheetName val="업체별기성금액"/>
      <sheetName val="2회기성각사별배분표"/>
      <sheetName val="기성공문 (2)"/>
      <sheetName val="기성공문"/>
      <sheetName val="계좌입금의뢰서"/>
      <sheetName val="도급각서"/>
      <sheetName val="철콘기성청구서 (2)"/>
      <sheetName val="공종별집계표(건축) (2)"/>
      <sheetName val="형틀공사기성 (2)"/>
      <sheetName val="철콘기성청구서"/>
      <sheetName val="공종별집계표(건축)"/>
      <sheetName val="형틀공사기성"/>
      <sheetName val="조적기성청구서  "/>
      <sheetName val="공종별집계표(조적) "/>
      <sheetName val="조적공사"/>
      <sheetName val="미장기성청구서 "/>
      <sheetName val="공종별집계표(미장.방수)"/>
      <sheetName val="미장공사"/>
      <sheetName val="하도급각서 (2)"/>
      <sheetName val="하도급계좌입금의뢰서 "/>
      <sheetName val="용산3(영광)"/>
      <sheetName val="지불내역1"/>
      <sheetName val="집수정(1)"/>
      <sheetName val="공사비명세서"/>
      <sheetName val="사용성검토"/>
      <sheetName val="PAC"/>
      <sheetName val="행거,슈,볼트,펌프,잡재"/>
      <sheetName val="을-ATYPE"/>
      <sheetName val="동력부하계산"/>
      <sheetName val="단가표 (2)"/>
      <sheetName val="소각장스케줄"/>
      <sheetName val="단__가__대__비__표"/>
      <sheetName val="일__위__대__가__목__록"/>
      <sheetName val="페인트"/>
      <sheetName val="30신설일위대가"/>
      <sheetName val="30집계표"/>
      <sheetName val="00노임기준"/>
      <sheetName val="소일위대가코드표"/>
      <sheetName val="일위대가(가설԰"/>
      <sheetName val="TYPE집계표"/>
      <sheetName val="포쐀䑣"/>
      <sheetName val="포䠟⥏"/>
      <sheetName val="포䠠⥏"/>
      <sheetName val="포䈀㙪"/>
      <sheetName val="栍ᾆ"/>
      <sheetName val="시초1교"/>
      <sheetName val="대구-교대(A1)"/>
      <sheetName val="ꀀ"/>
      <sheetName val="공정량산출내역서 "/>
      <sheetName val="제철"/>
      <sheetName val="조정금액결과표 (차수별)"/>
      <sheetName val="토공실행"/>
      <sheetName val="구간산출"/>
      <sheetName val="Ext. Stone-P"/>
      <sheetName val="단위_x0000__x0000_尀"/>
      <sheetName val="단위ࠀᎄ䰀"/>
      <sheetName val="단위倀❹缀"/>
      <sheetName val="단위耀ὡ"/>
      <sheetName val="호표"/>
      <sheetName val="B767"/>
      <sheetName val="0.갑지"/>
      <sheetName val="건축공사 집계표"/>
      <sheetName val="토공대가"/>
      <sheetName val="B.O.M"/>
      <sheetName val="설변물량"/>
      <sheetName val="예비품"/>
      <sheetName val="제丵"/>
      <sheetName val="PW3"/>
      <sheetName val="PW4"/>
      <sheetName val="SC1"/>
      <sheetName val="PE"/>
      <sheetName val="PM"/>
      <sheetName val="TR"/>
      <sheetName val="금호산업"/>
      <sheetName val="총괄갑 "/>
      <sheetName val="5.동별횡주관경"/>
      <sheetName val="154TW"/>
      <sheetName val="수주실적0709"/>
      <sheetName val="제4절-1"/>
      <sheetName val="PANEL"/>
      <sheetName val="일위(시설)"/>
      <sheetName val="공통대가"/>
      <sheetName val="특기사항"/>
      <sheetName val="하도내역 (철콘)"/>
      <sheetName val="대가 (보완)"/>
      <sheetName val="토목원가계窨_x0013_"/>
      <sheetName val="신공항A-9헾】_x0005__x0000__x0000_"/>
      <sheetName val="기존구조물철거집계계표"/>
      <sheetName val="내역서(교량)전체"/>
      <sheetName val="장비경비"/>
      <sheetName val="건공실"/>
      <sheetName val="총괄집㸁䧾"/>
      <sheetName val="허용전류-IEC DATA"/>
      <sheetName val="배관내역"/>
      <sheetName val="POWER"/>
      <sheetName val="교대일반수량"/>
      <sheetName val="WO"/>
      <sheetName val="비용"/>
      <sheetName val="적용환율"/>
      <sheetName val="DS-최종"/>
      <sheetName val="PREFACE"/>
      <sheetName val="DATA-1"/>
      <sheetName val="간접총괄"/>
      <sheetName val="960318-1"/>
      <sheetName val="2006기계䈌ᅪ԰_x0000_缀"/>
      <sheetName val="기타공"/>
      <sheetName val="재원표"/>
      <sheetName val="FCU (2)"/>
      <sheetName val="장비분석"/>
      <sheetName val="석재장조사"/>
      <sheetName val="기성청구현황"/>
      <sheetName val="JUCK֕_x0000_缀"/>
      <sheetName val="전체실적"/>
      <sheetName val="도급FORM"/>
      <sheetName val="귀래방향"/>
      <sheetName val="운반비산정"/>
      <sheetName val="을 2"/>
      <sheetName val="을 1"/>
      <sheetName val="재1"/>
      <sheetName val="장비가동"/>
      <sheetName val="IN"/>
      <sheetName val="CT "/>
      <sheetName val="정거장"/>
      <sheetName val="길내기"/>
      <sheetName val="강관산출"/>
      <sheetName val="master(2차)"/>
      <sheetName val="내역통합"/>
      <sheetName val="성토도수로현황"/>
      <sheetName val="구조물"/>
      <sheetName val="당사실시1"/>
      <sheetName val="하도급선정의뢰_x0000__x0000_螨_x0000__x0000__x0000_ۈ"/>
      <sheetName val="48전력선로일挔"/>
      <sheetName val="콘센트신설"/>
      <sheetName val="FWBS7000,8000"/>
      <sheetName val="ANALYSER"/>
      <sheetName val="ring wall thickness"/>
      <sheetName val="Change rate"/>
      <sheetName val="B3.PERSONEL-Ucret"/>
      <sheetName val="공정표(전체)"/>
      <sheetName val="무전표"/>
      <sheetName val="NOTE ALL"/>
      <sheetName val="내역서(당초변경)"/>
      <sheetName val="2.조명기구철거(일괄철거분)"/>
      <sheetName val="대운반(철재)"/>
      <sheetName val="설계수량"/>
      <sheetName val="3.2.1 마루높이결정"/>
      <sheetName val="제품橂"/>
      <sheetName val="피스표"/>
      <sheetName val="산업개발안내서"/>
      <sheetName val="작성양식"/>
      <sheetName val="품-(주)코①"/>
      <sheetName val="자재단가리스트"/>
      <sheetName val="공사내역(총괄)"/>
      <sheetName val="대보~세기"/>
      <sheetName val="8.수량산출 (2)"/>
      <sheetName val="일위대가표 (⠋ᡏ"/>
      <sheetName val="일위대가표 (䀀⅒"/>
      <sheetName val="ÀÏÀ§´ë°¡Ç¥(1@"/>
      <sheetName val="일위대가표 (ԯ_x0000_"/>
      <sheetName val="관헾"/>
      <sheetName val="원가(1︀"/>
      <sheetName val="원가(1䠀"/>
      <sheetName val="관聈"/>
      <sheetName val="관_x0005_"/>
      <sheetName val="제수午_x0013_ὐ"/>
      <sheetName val="수안보-墰5壼5"/>
      <sheetName val="5.3 단면가정"/>
      <sheetName val="시추주상도"/>
      <sheetName val="일위집계(기존)"/>
      <sheetName val="북제주-표지"/>
      <sheetName val="COVERSHEET"/>
      <sheetName val="[YES.XLS][YES.XLS]4/_x0000_䠀"/>
      <sheetName val="[YES.XLS][YES.XLS]4쌇栅/"/>
      <sheetName val="05년"/>
      <sheetName val="내역서(총괄)"/>
      <sheetName val="철콘집계"/>
      <sheetName val="5회기성03월"/>
      <sheetName val="공통가설_8"/>
      <sheetName val="아파트_9"/>
      <sheetName val="직접공사비집계표_7"/>
      <sheetName val="GTG TR PIT"/>
      <sheetName val="BLR-S"/>
      <sheetName val="일위대가표(무)"/>
      <sheetName val="일위대가산출기초"/>
      <sheetName val="장비명"/>
      <sheetName val="cable-data"/>
      <sheetName val="1._x005f_x0018_변전설비"/>
      <sheetName val="입렀"/>
      <sheetName val="입栀"/>
      <sheetName val="입ꠀ"/>
      <sheetName val="평균환율-USD"/>
      <sheetName val="인원동원계획"/>
      <sheetName val="입︀"/>
      <sheetName val=" 소방공사 산출근거"/>
      <sheetName val="YES.XLS"/>
      <sheetName val="물량증감"/>
      <sheetName val="적격"/>
      <sheetName val="롤러"/>
      <sheetName val="BH"/>
      <sheetName val="펌프차타설"/>
      <sheetName val="방음벽 기초_x0005__x0000__x0000__x0000_"/>
      <sheetName val="foxz"/>
      <sheetName val="실㔀቎԰"/>
      <sheetName val="실︀껕ԯ"/>
      <sheetName val="실ԯ_x0000_缀"/>
      <sheetName val="금리׉"/>
      <sheetName val="실頀▀_xdc00_"/>
      <sheetName val="제㗇"/>
      <sheetName val="주차구丵〒_x0005__x0000_"/>
      <sheetName val="역삼"/>
      <sheetName val="배수관연장산출서"/>
      <sheetName val="기초ա_x0000_"/>
      <sheetName val="물량尜"/>
      <sheetName val="토공,철콘"/>
      <sheetName val="변경비丵〒_x0005_"/>
      <sheetName val="물량丵"/>
      <sheetName val="AILC005"/>
      <sheetName val="AILC00_x0000_"/>
      <sheetName val="AILC00_x0010_"/>
      <sheetName val="우,오수"/>
      <sheetName val="팔당터널(1공구)"/>
      <sheetName val="흙쌓기도수로설치현황(1)"/>
      <sheetName val="식재-외주 (2)"/>
      <sheetName val="자(3.0m)"/>
      <sheetName val="옹벽수량萘_x0013_"/>
      <sheetName val="수"/>
      <sheetName val="관리_x0000__x0000_Ԁ"/>
      <sheetName val="관리ﻇᇕ԰"/>
      <sheetName val="관리᠀㹓㔀"/>
      <sheetName val="관리Ç_x0000_Ԁ"/>
      <sheetName val="관리裇⁒㔀"/>
      <sheetName val="관리㗇ぎԯ"/>
      <sheetName val="관리㔀ぎԯ"/>
      <sheetName val="관리㉓Ⰰ"/>
      <sheetName val="신표鎐)"/>
      <sheetName val="신표司/"/>
      <sheetName val="신표丵⾒"/>
      <sheetName val="신표丵⽀"/>
      <sheetName val="신표錰!"/>
      <sheetName val="신표鋐_x0014_"/>
      <sheetName val="신표丵⼣"/>
      <sheetName val="신표鍀#"/>
      <sheetName val="신표_x0000__x0000_"/>
      <sheetName val="신표丵⾲"/>
      <sheetName val="신표券&quot;"/>
      <sheetName val="자재노임단가"/>
      <sheetName val="크레인5ton"/>
      <sheetName val="단가산출-2"/>
      <sheetName val="기초수량-1"/>
      <sheetName val="단가산출-1"/>
      <sheetName val="작용하중산정"/>
      <sheetName val="倀ᑙ"/>
      <sheetName val="1x"/>
      <sheetName val="栈᲋"/>
      <sheetName val="_xd810_᱓"/>
      <sheetName val="자재단가_x0005_"/>
      <sheetName val="물塠"/>
      <sheetName val="물徸"/>
      <sheetName val="guard(mac¸"/>
      <sheetName val="물嬼"/>
      <sheetName val="물闰"/>
      <sheetName val="guard(macð"/>
      <sheetName val="물呈"/>
      <sheetName val="guard(macH"/>
      <sheetName val="[YES.XLS][YES.XLS]신표司/"/>
      <sheetName val="변경비_x0000__x0000_Ѡ"/>
      <sheetName val="°ø»ç¿ø°¡°è牨-犬-"/>
      <sheetName val="전체내역갑지"/>
      <sheetName val="실행내역서 (조경)"/>
      <sheetName val="형틀공사"/>
      <sheetName val="주소록"/>
      <sheetName val="전체내ꀀፐ"/>
      <sheetName val="교대(A1挔"/>
      <sheetName val="부대헾】"/>
      <sheetName val="교대(A1窨"/>
      <sheetName val="부대窨_x0013_"/>
      <sheetName val="하수급견적대窨"/>
      <sheetName val="하수급견적대_x0005_"/>
      <sheetName val="교대(A1_x0005_"/>
      <sheetName val="부대_x0005__x0000_"/>
      <sheetName val="전체내㗈቎"/>
      <sheetName val="전체내׃_x0000_"/>
      <sheetName val="9-1㔀቎԰_x0000_"/>
      <sheetName val="9-1԰_x0000_缀_x0000_"/>
      <sheetName val="전체내㠀ᎍ"/>
      <sheetName val="하수급견적대齘"/>
      <sheetName val="교대(A1竈"/>
      <sheetName val="하수급견적대헾"/>
      <sheetName val="하수급견적대竈"/>
      <sheetName val="전체내䋈ᅪ"/>
      <sheetName val="전체내֬_x0000_"/>
      <sheetName val="전체내ﻈ䓕"/>
      <sheetName val="교대(A1헾"/>
      <sheetName val="하수급견적대鷸"/>
      <sheetName val="전체내棈᎜"/>
      <sheetName val="전체내䠀ᖞ"/>
      <sheetName val="하수급견적대鬘"/>
      <sheetName val="하수급견적대風"/>
      <sheetName val="하수급견적대肘"/>
      <sheetName val="부대芈+"/>
      <sheetName val="하수급견적대芈"/>
      <sheetName val="전체내︀嗕"/>
      <sheetName val="부대헾⼴"/>
      <sheetName val="하수급견적대飘"/>
      <sheetName val="강교(Sub)"/>
      <sheetName val="일반토공견적"/>
      <sheetName val="전체내ꠀ፺"/>
      <sheetName val="??????"/>
      <sheetName val="[YES.XLS][YES.XLS][YES.XLS]신표司/"/>
      <sheetName val="[YES.XLS]신표司/"/>
      <sheetName val="총괄분 설계서용지"/>
      <sheetName val="업체별 금액"/>
      <sheetName val="참조용쉬트"/>
      <sheetName val="청구서"/>
      <sheetName val="공동_집계표"/>
      <sheetName val="분담_집계표"/>
      <sheetName val="분담_대보"/>
      <sheetName val="분담_DB"/>
      <sheetName val="분담_동우"/>
      <sheetName val="대총괄내역서"/>
      <sheetName val="중총괄내역서"/>
      <sheetName val="소총괄내역서"/>
      <sheetName val="내역서_영상검지기"/>
      <sheetName val="내역서_레이더"/>
      <sheetName val="내역서_AVI"/>
      <sheetName val="내역서_CCTV"/>
      <sheetName val="내역서_지하차도CCTV"/>
      <sheetName val="내역서_VMS"/>
      <sheetName val="내역서_신호"/>
      <sheetName val="내역서_광통신장비"/>
      <sheetName val="내역서_주정차단속"/>
      <sheetName val="내역서_교통"/>
      <sheetName val="내역서_예비품"/>
      <sheetName val="내역서_전산"/>
      <sheetName val="내역서_정보통신"/>
      <sheetName val="내역서_전기"/>
      <sheetName val="내역서_토목"/>
      <sheetName val="내역서_기타(건축,소방)"/>
      <sheetName val="내역서_설계비및부대임대료"/>
      <sheetName val="세부내역_영상"/>
      <sheetName val="세부내역_레이더"/>
      <sheetName val="세부내역_AVI"/>
      <sheetName val="세부내역_CCTV"/>
      <sheetName val="세부내역_지하CCTV"/>
      <sheetName val="세부내역_VMS"/>
      <sheetName val="세부내역_신호"/>
      <sheetName val="세부내역_광통신"/>
      <sheetName val="세부내역_주정차"/>
      <sheetName val="세부내역_교통"/>
      <sheetName val="세부내역_예비품"/>
      <sheetName val="세부내역_전산"/>
      <sheetName val="세부내역_통신"/>
      <sheetName val="세부내역_전기"/>
      <sheetName val="세부내역_토목"/>
      <sheetName val="일위대가_건축구조(1)"/>
      <sheetName val="일위대가_건축토목(1)"/>
      <sheetName val="일위대가_SW"/>
      <sheetName val="SW개발비_산정기준"/>
      <sheetName val="세부내역_건축"/>
      <sheetName val="Macro(부하)"/>
      <sheetName val="밀양노선별공사비명세서"/>
      <sheetName val="일위산출근거"/>
      <sheetName val="적격심사표"/>
      <sheetName val="실내건축일위대가"/>
      <sheetName val="5.전사투자계획종함안"/>
      <sheetName val="기성신청"/>
      <sheetName val="방음벽 기초 일반헾】"/>
      <sheetName val="단가비교표 (계측제어)"/>
      <sheetName val="카렌스센터계량기설치공사"/>
      <sheetName val="지입자재"/>
      <sheetName val="배전반용량계산"/>
      <sheetName val="세정탑 설계"/>
      <sheetName val="기계설비-물가변동"/>
      <sheetName val="[YES.XLS][YES.XLS][YES.XLS]4/_x0000_䠀"/>
      <sheetName val="[YES.XLS][YES.XLS][YES.XLS]4쌇栅/"/>
      <sheetName val="교사기준면적(초등)"/>
      <sheetName val="새공통"/>
      <sheetName val="3절_CheckList_구분"/>
      <sheetName val="적정성평가표(8번)(1순위)"/>
      <sheetName val="적정성평가표(12번)(6순위)"/>
      <sheetName val="가옥조"/>
      <sheetName val="기계경비산출"/>
      <sheetName val="1_x0005_"/>
      <sheetName val="도면자료제출일정"/>
      <sheetName val="시공계_x0005_"/>
      <sheetName val="변경비_x0005__x0000_"/>
      <sheetName val="교대시점"/>
      <sheetName val="8. 안_x0000__x0000__x0005_"/>
      <sheetName val="경비공통"/>
      <sheetName val="동원인원계획표"/>
      <sheetName val="총괄집ᨈꥬ"/>
      <sheetName val="총괄집_x0000__x0000_"/>
      <sheetName val="VS P-Q"/>
      <sheetName val="KSHAHU-6"/>
      <sheetName val="LANGUAGE"/>
      <sheetName val="전기내역서(총계)"/>
      <sheetName val="1-최종안"/>
      <sheetName val="사업분석-분양가결정"/>
      <sheetName val="할丵〒"/>
      <sheetName val="부하집계"/>
      <sheetName val="영구峤"/>
      <sheetName val="단가_x0005__x0000_"/>
      <sheetName val="영구_x0005_"/>
      <sheetName val="영구射"/>
      <sheetName val="영구嶄"/>
      <sheetName val="설계(안)"/>
      <sheetName val="수량산출(AFC)"/>
      <sheetName val="수량산출(CCTV)"/>
      <sheetName val="수량_작성"/>
      <sheetName val="수량산출(방송)"/>
      <sheetName val="수량산출(임시AFC)"/>
      <sheetName val="수량산출(임시CCTV)"/>
      <sheetName val="수량산출(임시TV)"/>
      <sheetName val="수량산출(임시방송)"/>
      <sheetName val="수량산출(임시장애자)"/>
      <sheetName val="수량산출(임시전화)"/>
      <sheetName val="수량산출(임시41)"/>
      <sheetName val="수량산출(임시TDI)"/>
      <sheetName val="수량산출(장애자)"/>
      <sheetName val="수량산출(본통신)"/>
      <sheetName val="수량산출(TDI)"/>
      <sheetName val="수량집계(본역사)"/>
      <sheetName val="수량집계(임시역사)"/>
      <sheetName val="견적 (2)"/>
      <sheetName val="수곡내역"/>
      <sheetName val="전체내역 (2)"/>
      <sheetName val="Formulas &amp; Tables"/>
      <sheetName val="±âÀÚÀç´ëºñÇ¥"/>
      <sheetName val="¿¬°áÀÓ½Ã"/>
      <sheetName val="°ü±Þ"/>
      <sheetName val="일위대가 (PM)"/>
      <sheetName val="임시전기공사설계서"/>
      <sheetName val="토적계산"/>
      <sheetName val="96 능제취입"/>
      <sheetName val="M+1"/>
      <sheetName val="광,철광석 사용량(2000)"/>
      <sheetName val="포,철광석 사용량(2000)"/>
      <sheetName val="91,92황산"/>
      <sheetName val="도급단가-아파트"/>
      <sheetName val="변경후원본2"/>
      <sheetName val="LABTOTAL"/>
      <sheetName val="경성자금"/>
      <sheetName val="SUB일위대가"/>
      <sheetName val="평자재단가"/>
      <sheetName val="95년12월말"/>
      <sheetName val="DRAIN DRUM PIT D-301"/>
      <sheetName val="목록1"/>
      <sheetName val="목록2"/>
      <sheetName val="요약"/>
      <sheetName val="전체총괄"/>
      <sheetName val="세목별"/>
      <sheetName val="소개"/>
      <sheetName val="#REF!"/>
      <sheetName val="계열사현황종합"/>
      <sheetName val="basic_info"/>
      <sheetName val="총공사비"/>
      <sheetName val="INS-SHEET"/>
      <sheetName val="shtOpr"/>
      <sheetName val="증감䈀ᅪ"/>
      <sheetName val="CAL(1)."/>
      <sheetName val="원가계산(2)"/>
      <sheetName val="/_x0000_"/>
      <sheetName val="က_x0000_"/>
      <sheetName val="포장쌅"/>
      <sheetName val="예산내역"/>
      <sheetName val="총괄수지표"/>
      <sheetName val="9GN邷㭘"/>
      <sheetName val="¹׃】_x0000_"/>
      <sheetName val="전등부하"/>
      <sheetName val="_x0005__x0006__x0008__x0003_"/>
      <sheetName val="_x0000_ _x0000__x0006__x0000__x0006_"/>
      <sheetName val="날개벽(좌,우=60도-4개)"/>
      <sheetName val="건0_x0000_蠀"/>
      <sheetName val="금0_x0000_䠀"/>
      <sheetName val="금蠣㡎耀"/>
      <sheetName val="재료집계표3"/>
      <sheetName val="범용개발순소요비용"/>
      <sheetName val="산#3-1"/>
      <sheetName val="산#3-2"/>
      <sheetName val="배관BM(일반)"/>
      <sheetName val="산#3-2-2"/>
      <sheetName val="수출가격"/>
      <sheetName val="IBL-C"/>
      <sheetName val="Architecture Work"/>
      <sheetName val="6.2.1 지하차도 조도계산"/>
      <sheetName val="8공구 강재 수량"/>
      <sheetName val="EVALUATE물량산출서"/>
      <sheetName val="스라브"/>
      <sheetName val="Stem Footing"/>
      <sheetName val="변경_x0005__x0006__x0004__x0004_"/>
      <sheetName val="_x0000__x0002__x0000__x0007__x0000__x0004__x0000__x0007__x0000_"/>
      <sheetName val="(14)전기품셈정산"/>
      <sheetName val="(12)전기경비"/>
      <sheetName val="8. _x0005__x0000__x0000_"/>
      <sheetName val="바이오"/>
      <sheetName val="잡철물"/>
      <sheetName val="도급내역서"/>
      <sheetName val="지급자재대"/>
      <sheetName val="5."/>
      <sheetName val="12."/>
      <sheetName val="14."/>
      <sheetName val="7."/>
      <sheetName val="8."/>
      <sheetName val="10."/>
      <sheetName val="PI蒨9"/>
      <sheetName val="겉장"/>
      <sheetName val="율림"/>
      <sheetName val="화진"/>
      <sheetName val="가설(내부수평비계)"/>
      <sheetName val="건축물현장정리"/>
      <sheetName val="공통가설공사(공통)"/>
      <sheetName val="골재대"/>
      <sheetName val="폐기물 (2)"/>
      <sheetName val="경로당내역건축"/>
      <sheetName val="노임단가(08.01)"/>
      <sheetName val="몰탈단가"/>
      <sheetName val="L_RPTB03_01"/>
      <sheetName val="기능공인적사항"/>
      <sheetName val="5.단가대비표"/>
      <sheetName val="노임,자재"/>
      <sheetName val="기계경비(맨홀)"/>
      <sheetName val="4.일위대가목차"/>
      <sheetName val="가도䠀"/>
      <sheetName val="가도ԯ"/>
      <sheetName val="가도저"/>
      <sheetName val="절감계산"/>
      <sheetName val="ML"/>
      <sheetName val="기초"/>
      <sheetName val="가시설"/>
      <sheetName val="´_x0005__x0000_"/>
      <sheetName val="103동"/>
      <sheetName val="D.B"/>
      <sheetName val="기계경비(시"/>
      <sheetName val="ÀÏÀ§´ë헾】_x0005__x0000__x0000__x0000_"/>
      <sheetName val="고창터널(고창방향䈀"/>
      <sheetName val="영구청af헾"/>
      <sheetName val="영구청af薸"/>
      <sheetName val="fitting"/>
      <sheetName val="Look-Up"/>
      <sheetName val="Units"/>
      <sheetName val="노임9월"/>
      <sheetName val="洊⍩"/>
      <sheetName val="_xd808_⢉"/>
      <sheetName val="砈ẋ"/>
      <sheetName val="하중재하"/>
      <sheetName val="단목"/>
      <sheetName val="토목수량"/>
      <sheetName val="Cover Sht"/>
      <sheetName val="자재단가壠"/>
      <sheetName val="자재단가厘"/>
      <sheetName val="하남내역"/>
      <sheetName val="[YES.XLS]4/_x0000_䠀"/>
      <sheetName val="[YES.XLS]4쌇栅/"/>
      <sheetName val="단위"/>
      <sheetName val="총괄집계 "/>
      <sheetName val="기က_x0000_退"/>
      <sheetName val="_x0001__x0000_"/>
      <sheetName val="1-"/>
      <sheetName val="1"/>
      <sheetName val="1_x0008_"/>
      <sheetName val="1þ"/>
      <sheetName val="1¨"/>
      <sheetName val="1g"/>
      <sheetName val="㠈⎗"/>
      <sheetName val="⢔"/>
      <sheetName val="᠇Ẓ"/>
      <sheetName val="1ì"/>
      <sheetName val="1º"/>
      <sheetName val="謂ⷄ"/>
      <sheetName val="ꠀ⢄"/>
      <sheetName val="⠊⢌"/>
      <sheetName val="ꠀ฀"/>
      <sheetName val="了"/>
      <sheetName val="1"/>
      <sheetName val="1_x0018_"/>
      <sheetName val="1ð"/>
      <sheetName val="栉ᶆ"/>
      <sheetName val=" ᧡"/>
      <sheetName val="1P"/>
      <sheetName val="1("/>
      <sheetName val="1@"/>
      <sheetName val="1 "/>
      <sheetName val="⠖㔺"/>
      <sheetName val="砖㖌"/>
      <sheetName val="1è"/>
      <sheetName val="1_x001e_"/>
      <sheetName val="1`"/>
      <sheetName val="1"/>
      <sheetName val="1°"/>
      <sheetName val="갑지(0_x0000_頀"/>
      <sheetName val="갑지(저妶瘍"/>
      <sheetName val="갑지(濪瘊"/>
      <sheetName val="갑지(᐀ባ혀"/>
      <sheetName val="입출재고현황 (2_x0010_"/>
      <sheetName val="갑지(᠀̨瘗"/>
      <sheetName val="갑지(栀ৢ瘊"/>
      <sheetName val="갑지(ꀀ㱹瘆"/>
      <sheetName val="2.노무비명세서頀塔攀๦0_x0000_뀀"/>
      <sheetName val="2.노무비명세서Ç_x0000__x0000__x0000_ꨀ"/>
      <sheetName val="노임2"/>
      <sheetName val="단가(추가)"/>
      <sheetName val="일위대가(추가)"/>
      <sheetName val="2.노무비명세서Ç_x0000_렀_x0013__x0000__x0000_砀"/>
      <sheetName val="갑지(쐂饣/"/>
      <sheetName val="갑지(쐃/"/>
      <sheetName val="갑지(쐎/"/>
      <sheetName val="귀래 설계 공내역서"/>
      <sheetName val="목창호"/>
      <sheetName val="전체내԰_x0000_"/>
      <sheetName val="원안"/>
      <sheetName val="암거치수표"/>
      <sheetName val="재료집계표빽업"/>
      <sheetName val="암거수리계산서"/>
      <sheetName val="◀암거위치"/>
      <sheetName val="최종단면▶"/>
      <sheetName val="◀평균높이▶"/>
      <sheetName val="전체내저ᚙ"/>
      <sheetName val="전체내ꠀ᪘"/>
      <sheetName val="주관⩿〚"/>
      <sheetName val="1¸"/>
      <sheetName val="b_balju_ch"/>
      <sheetName val="b_balju_chÈ"/>
      <sheetName val="b_balju_ch_x0005_"/>
      <sheetName val="b_balju_chÛ"/>
      <sheetName val="b_balju_ch("/>
      <sheetName val="N賃率_職"/>
      <sheetName val="기본DATԯ"/>
      <sheetName val="기본DAT頀"/>
      <sheetName val="REDUCER"/>
      <sheetName val="WE'T"/>
      <sheetName val="실︀ԯ"/>
      <sheetName val="하수급견적대䧨"/>
      <sheetName val="SHUTDOWN VALVE"/>
      <sheetName val="실资䈀"/>
      <sheetName val="실㠀赫䈀"/>
      <sheetName val="실蠀艆䈀"/>
      <sheetName val="실退艬_xdc00_"/>
      <sheetName val="실ꠀ⑬餀"/>
      <sheetName val="실頀몁_xdc00_"/>
      <sheetName val="하수급견적대䪘"/>
      <sheetName val="하수급견적대桑"/>
      <sheetName val="하수급견적대䗸"/>
      <sheetName val="하수급견적대汈"/>
      <sheetName val="하수급견적대䫘"/>
      <sheetName val="하수급견적대烐"/>
      <sheetName val="하수급견적대䠸"/>
      <sheetName val="하수급견적대溈"/>
      <sheetName val="실舀鐟ԯ"/>
      <sheetName val="하수급견적대靨"/>
      <sheetName val="하수급견적대䝸"/>
      <sheetName val="실렀齈_xdb00_"/>
      <sheetName val="실ࠀ齯_xdb00_"/>
      <sheetName val="단_xd800_镊ἀ"/>
      <sheetName val="단镰Ⰰ"/>
      <sheetName val="실저비_xdb00_"/>
      <sheetName val="실᠀㙋䈀"/>
      <sheetName val="실⠀텊䈀"/>
      <sheetName val="실态吣԰"/>
      <sheetName val="실저칄怀"/>
      <sheetName val="실퀀칪ᰀ"/>
      <sheetName val="하수급견적대炠"/>
      <sheetName val="하수급견적대䞘"/>
      <sheetName val="Summar헾】_x0005__x0000__x0000__x0000__x0000_"/>
      <sheetName val="부대공(집계)"/>
      <sheetName val="포장단면별단위수량"/>
      <sheetName val="공사비집_x0005_"/>
      <sheetName val="bCord공정"/>
      <sheetName val="d수량"/>
      <sheetName val="e대가"/>
      <sheetName val="g단가"/>
      <sheetName val="h집계"/>
      <sheetName val="8.일위대가표(1)"/>
      <sheetName val="8.일위대가표(2)"/>
      <sheetName val="7.청제공기계기구조서"/>
      <sheetName val="횡분배정리(DB)"/>
      <sheetName val="방음벽기초-수량"/>
      <sheetName val="수량산출기초(케블등)"/>
      <sheetName val="2.노무비명세서(수직보垰7埼"/>
      <sheetName val="제안서"/>
      <sheetName val="행정표준(1)"/>
      <sheetName val="행정표준(2)"/>
      <sheetName val="수량산출내역1115"/>
      <sheetName val="아파트저᝾"/>
      <sheetName val="아파트㾅"/>
      <sheetName val="관급원내역"/>
      <sheetName val="7.경제성결과"/>
      <sheetName val=" 갑지"/>
      <sheetName val="하도급선정의뢰_x0005__x0000__x0000__x0000__x0000_恐"/>
      <sheetName val="하도급선정의뢰煘_x0013_橂⿜_x0005__x0000_"/>
      <sheetName val="하도급선정의뢰聸_x0013_헾⾧_x0005__x0000_"/>
      <sheetName val="4신규비목발생사유서"/>
      <sheetName val="하도급선정의뢰颙〒_x0005__x0000__x0000__x0000_"/>
      <sheetName val="하도급선정의뢰_x0000__x0000_ರ_x0000__x0000__x0000_Ÿ"/>
      <sheetName val="하도급선정의뢰_x0000__x0000_ꢈ_x0000__x0000__x0000_Ÿ"/>
      <sheetName val="하도급선정의뢰_x0000__x0000_㇀_x0000__x0000__x0000_Ÿ"/>
      <sheetName val="하도급선정의뢰_x0000__x0000_䭠_x0000__x0000__x0000_欓"/>
      <sheetName val="하도급선정의뢰_x0010__x0000_ﻠֲ׃⽣_x0000_"/>
      <sheetName val="하도급선정의뢰_x0000__x0000_枨_x0000__x0000__x0000_"/>
      <sheetName val="하도급선정의뢰_x0000__x0000_优_x0000__x0000__x0000_"/>
      <sheetName val="하도급선정의뢰_x0010__x0000__xdfc0_࡝׃⼫_x0000_"/>
      <sheetName val="하도급선정의뢰佘/ߍ恽⿹_x0000_"/>
      <sheetName val="하수실행"/>
      <sheetName val="자재단가徸"/>
      <sheetName val="수안보-๿〚_x0005__x0000_"/>
      <sheetName val="금액내역헾"/>
      <sheetName val="자재단가尜"/>
      <sheetName val="NAIL단가산출"/>
      <sheetName val="수안보-挔_x0012_竖め"/>
      <sheetName val="자재단가헾"/>
      <sheetName val="자재단가丵"/>
      <sheetName val="수량산출(통신선로)"/>
      <sheetName val="수량산출(여객장치)"/>
      <sheetName val="수량산출(전화)"/>
      <sheetName val="사업부배부A"/>
      <sheetName val="입력값1"/>
      <sheetName val="insulation"/>
      <sheetName val="PipWT"/>
      <sheetName val="뜃맟뭁돽띿맟?-BLDG"/>
      <sheetName val="PBS"/>
      <sheetName val="검색"/>
      <sheetName val="INSTR"/>
      <sheetName val="수지표"/>
      <sheetName val="셀명"/>
      <sheetName val="공통단가"/>
      <sheetName val="1.동력공사"/>
      <sheetName val="청주-교대(A1)"/>
      <sheetName val="감시제어"/>
      <sheetName val="목차임시"/>
      <sheetName val="선로의 %임피던스 "/>
      <sheetName val="동력배선"/>
      <sheetName val="본선동력배선"/>
      <sheetName val="본선조명"/>
      <sheetName val="전력간선배선"/>
      <sheetName val="전열배선"/>
      <sheetName val="전체-원가분리내역"/>
      <sheetName val="계화배수(3대)"/>
      <sheetName val="익산"/>
      <sheetName val="가격표"/>
      <sheetName val="Sheet1(X)"/>
      <sheetName val="인원조직표"/>
      <sheetName val="냉천부속동"/>
      <sheetName val="국별인원"/>
      <sheetName val="산출기초"/>
      <sheetName val="DATA(광속)"/>
      <sheetName val="REACTION芨.헾⿁_x0005__x0000_"/>
      <sheetName val="REACTION鴘E鵜E헾⼼_x0005_"/>
      <sheetName val="정산내역"/>
      <sheetName val="변경ᛅ⾒_x0005_"/>
      <sheetName val="무시"/>
      <sheetName val="電磁弁LIST"/>
      <sheetName val="PLG"/>
      <sheetName val="외자배분"/>
      <sheetName val="외자내역"/>
      <sheetName val="관리비"/>
      <sheetName val="3-1.일위대가집계표(교통시설물1)"/>
      <sheetName val="직_x0005__x0000_"/>
      <sheetName val="임시급식ֿ_x0000_缀_x0000_"/>
      <sheetName val="직원자료"/>
      <sheetName val="업종분류"/>
      <sheetName val="장비분류"/>
      <sheetName val="단가산출목록표"/>
      <sheetName val="정문내역"/>
      <sheetName val="도시가스현황"/>
      <sheetName val="2차공사"/>
      <sheetName val="Imp-Data"/>
      <sheetName val="내역서 (1차)"/>
      <sheetName val="¿¹Á¤(3က"/>
      <sheetName val="SAMPLE"/>
      <sheetName val="건축공정"/>
      <sheetName val="방진공정"/>
      <sheetName val="조경공정"/>
      <sheetName val="전자"/>
      <sheetName val="환산"/>
      <sheetName val="금강견적"/>
      <sheetName val="D-RMIL"/>
      <sheetName val="3차준공"/>
      <sheetName val="옹벽수량집계표"/>
      <sheetName val="수종별인자"/>
      <sheetName val="BH-1 (2)"/>
      <sheetName val="공종코드"/>
      <sheetName val="가시설공(광장부)"/>
      <sheetName val="ÀÏÀ§´ë°¡Ç¥(_x0005__x0000_"/>
      <sheetName val="일위藨-헾"/>
      <sheetName val="AHU-1"/>
      <sheetName val="급탕설비"/>
      <sheetName val="화장실배기팬"/>
      <sheetName val="직급별"/>
      <sheetName val="S1099기장선행WOP"/>
      <sheetName val="방지책개소별명세"/>
      <sheetName val="단위량"/>
      <sheetName val="재료집계표2"/>
      <sheetName val="토적집계표"/>
      <sheetName val="복구량산정_및_전용회선_사용1"/>
      <sheetName val="4월_실적추정(건축+토목)1"/>
      <sheetName val="4월_실적추정(건축)1"/>
      <sheetName val="1_수변전설비1"/>
      <sheetName val="2_전력간선1"/>
      <sheetName val="3_동력1"/>
      <sheetName val="4_전등1"/>
      <sheetName val="5_전열1"/>
      <sheetName val="6_약전1"/>
      <sheetName val="7_소방1"/>
      <sheetName val="8_방송1"/>
      <sheetName val="9_조명제어1"/>
      <sheetName val="10_철거공사1"/>
      <sheetName val="AIR_SHOWER(3인용)1"/>
      <sheetName val="1_전차선조정1"/>
      <sheetName val="2_조가선조정1"/>
      <sheetName val="3_급전선신설1"/>
      <sheetName val="4_급전선철거1"/>
      <sheetName val="5_고배선철거1"/>
      <sheetName val="6_고압케이블신설1"/>
      <sheetName val="7_비절연선조정1"/>
      <sheetName val="8_가동브래키트이설1"/>
      <sheetName val="9_H형강주신설(9m)1"/>
      <sheetName val="10_강관주신설(9m)1"/>
      <sheetName val="11_H강주철거(11m)1"/>
      <sheetName val="11_H형강기초1"/>
      <sheetName val="13_강관주기초1"/>
      <sheetName val="14_장력조정장치신설1"/>
      <sheetName val="15_장력조정장치철거___1"/>
      <sheetName val="16_콘주철거(9m)1"/>
      <sheetName val="17_지선신설(보통)1"/>
      <sheetName val="18_지선신설(v형)1"/>
      <sheetName val="19_지선철거1"/>
      <sheetName val="20_기중개폐기신설1"/>
      <sheetName val="남양시작동자105노65기1_3화1_21"/>
      <sheetName val="0_집계1"/>
      <sheetName val="1_수변전설비공사1"/>
      <sheetName val="조도계산서_(도서)1"/>
      <sheetName val="3-1_CB1"/>
      <sheetName val="3_내역서"/>
      <sheetName val="EQUIPMENT_-2"/>
      <sheetName val="1_변전설비"/>
      <sheetName val="1_¼öº¯Àü¼³ºñ"/>
      <sheetName val="2_Àü·Â°£¼±"/>
      <sheetName val="3_µ¿·Â"/>
      <sheetName val="4_Àüµî"/>
      <sheetName val="5_Àü¿­"/>
      <sheetName val="6_¾àÀü"/>
      <sheetName val="7_¼Ò¹æ"/>
      <sheetName val="8_¹æ¼Û"/>
      <sheetName val="9_Á¶¸íÁ¦¾î"/>
      <sheetName val="10_Ã¶°Å°ø»ç"/>
      <sheetName val="³²¾ç½ÃÀÛµ¿ÀÚ105³ë65±â1_3È­1_2"/>
      <sheetName val="Á¶µµ°è»ê¼­_(µµ¼­)"/>
      <sheetName val="Man_Power_&amp;_Comp"/>
      <sheetName val="자동_철거"/>
      <sheetName val="자동_설치"/>
      <sheetName val="토목_철주"/>
      <sheetName val="철거_일위대가(1-19)"/>
      <sheetName val="철거_일위대가(20-22)"/>
      <sheetName val="설치_일위대가(23-45호)"/>
      <sheetName val="설치_일위대가(46~78호)"/>
      <sheetName val="const_"/>
      <sheetName val="220_(2)"/>
      <sheetName val="1공구_건정토건_토공"/>
      <sheetName val="2000년_공정표"/>
      <sheetName val="화재_탐지_설비"/>
      <sheetName val="호봉_(2)"/>
      <sheetName val="69_03%"/>
      <sheetName val="변경내역84_52%"/>
      <sheetName val="_견적서"/>
      <sheetName val="5_공종별예산내역서"/>
      <sheetName val="단가_"/>
      <sheetName val="총괄원가_"/>
      <sheetName val="_갑__지_"/>
      <sheetName val="기성내역_진짜"/>
      <sheetName val="할증_"/>
      <sheetName val="PUMP_SHT"/>
      <sheetName val="FIN_TUBE"/>
      <sheetName val="HED__&amp;_PIPE"/>
      <sheetName val="0_Áý°è"/>
      <sheetName val="Ç¥Áö_(2)"/>
      <sheetName val="DATA_입력부"/>
      <sheetName val="기존단가_(2)"/>
      <sheetName val="9_"/>
      <sheetName val="세부견적서(DAS_Call_Back)"/>
      <sheetName val="2_펌프장(사급자재)"/>
      <sheetName val="5_"/>
      <sheetName val="12_"/>
      <sheetName val="14_"/>
      <sheetName val="7_"/>
      <sheetName val="8_"/>
      <sheetName val="10_"/>
      <sheetName val="추천서"/>
      <sheetName val="설계변경내역"/>
      <sheetName val="월별"/>
      <sheetName val="48산출"/>
      <sheetName val="단가대조"/>
      <sheetName val="INMD1198"/>
      <sheetName val="INFG1198"/>
      <sheetName val="M5_S"/>
      <sheetName val="M6_S"/>
      <sheetName val="SRAM_CHIP"/>
      <sheetName val="SRAM_생산"/>
      <sheetName val="YLD"/>
      <sheetName val="설치 일위대가(46~԰_x0000_缀_x0000_"/>
      <sheetName val="라멘교일반수량"/>
      <sheetName val="타견적(을)"/>
      <sheetName val="기성내역(건축)"/>
      <sheetName val="Á¤»ê¹°·®︀웕"/>
      <sheetName val="조도계산서1"/>
      <sheetName val="5.1단가조사"/>
      <sheetName val="배수설비"/>
      <sheetName val="표준ፙ렀ᑟ"/>
      <sheetName val="7.3.1 전력간선 굵기"/>
      <sheetName val="1단계_견적내역서"/>
      <sheetName val="내부수지예산"/>
      <sheetName val="15.공량산출근거서"/>
      <sheetName val="교각토공"/>
      <sheetName val="data_dci"/>
      <sheetName val="data_mci"/>
      <sheetName val="behind"/>
      <sheetName val="2.노무비명세서(수직보_x0005__x0000_"/>
      <sheetName val="2.노무비명세서(수직보丵⿰_x0005_"/>
      <sheetName val="1_노무비명세서(해동)"/>
      <sheetName val="1_노무비명세서(토목)"/>
      <sheetName val="2_노무비명세서(해동)"/>
      <sheetName val="2_노무비명세서(수직보垰7埼"/>
      <sheetName val="2_노무비명세서(수직보호망)"/>
      <sheetName val="2_노무비명세서(난간대)"/>
      <sheetName val="2_사진대지"/>
      <sheetName val="3_사진대지"/>
      <sheetName val="2_노무비명세서(수직보"/>
      <sheetName val="2007일위_"/>
      <sheetName val="토목일위_(83~)"/>
      <sheetName val="노무비_"/>
      <sheetName val="2_노무비명세서(수직보丵⿰"/>
      <sheetName val="combi(wall)"/>
      <sheetName val="제잡비(주공종)"/>
      <sheetName val="유첨헾】"/>
      <sheetName val="철탑공사"/>
      <sheetName val="시점부교대"/>
      <sheetName val="48전력선_x0002__x0000_㣸"/>
      <sheetName val="주사무실ֳ_x0000_"/>
      <sheetName val="¼ö·®»êÃ "/>
      <sheetName val="¼ö·®»êÃ_x0005_"/>
      <sheetName val="거실통로등"/>
      <sheetName val="주사무실墳᎟"/>
      <sheetName val="BOX ︀ᇕ"/>
      <sheetName val="BOX 저፺"/>
      <sheetName val="䋈ᅪ"/>
      <sheetName val="주사무실԰_x0000_"/>
      <sheetName val="BOX ︀釕"/>
      <sheetName val="위치︀釕"/>
      <sheetName val="BOX ᢝ"/>
      <sheetName val="︀動"/>
      <sheetName val="ﻈ䓕"/>
      <sheetName val="ꠀ፺"/>
      <sheetName val="BOX ᠀ᶛ"/>
      <sheetName val="위치᠀ᶛ"/>
      <sheetName val="저ᚙ"/>
      <sheetName val="위치ꠀ᪘"/>
      <sheetName val="BOX ︀鷕"/>
      <sheetName val="주사무실頀▀"/>
      <sheetName val="BOX 頀▀"/>
      <sheetName val="주사무실蠀⮂"/>
      <sheetName val="위치蠀⮂"/>
      <sheetName val="BOX 蠀⮂"/>
      <sheetName val="︀嗕"/>
      <sheetName val="위치︀㓕"/>
      <sheetName val="주사무실︀㓕"/>
      <sheetName val="위치_xd800_ᢘ"/>
      <sheetName val="내역서(사업소)"/>
      <sheetName val="유역면적"/>
      <sheetName val="펌프장수량ԯ_x0000_缀_x0000__x0000_"/>
      <sheetName val="YES-T"/>
      <sheetName val="주재료비"/>
      <sheetName val="설계요율"/>
      <sheetName val="유첨_x0005__x0000_"/>
      <sheetName val="일_x0007__x0006__x0003__x0004__x0007_"/>
      <sheetName val="_x0000__x0005__x0000__x0004__x0000__x0008__x0000__x0005__x0000__x0008_"/>
      <sheetName val="간이연락"/>
      <sheetName val="견적을지"/>
      <sheetName val="불변현금흐름표"/>
      <sheetName val="기타유틸리티설비"/>
      <sheetName val="PANEL 내역"/>
      <sheetName val="ALINE"/>
      <sheetName val="횡배수관설치현황"/>
      <sheetName val="96월별PL"/>
      <sheetName val="양식(직판용)"/>
      <sheetName val="본사업"/>
      <sheetName val="수장"/>
      <sheetName val="단가표(전산)"/>
      <sheetName val="2219-SPOOL BOM"/>
      <sheetName val="설명서"/>
      <sheetName val="x주형보 설계(3차로)"/>
      <sheetName val="은평작업지시대장"/>
      <sheetName val="옥외배관기본공량"/>
      <sheetName val="선우통상(을)"/>
      <sheetName val="견적서-골조공사"/>
      <sheetName val="건축2"/>
      <sheetName val="3-4호기 내역서"/>
      <sheetName val="인원계획-미화"/>
      <sheetName val="토공검토G"/>
      <sheetName val="미지급금"/>
      <sheetName val="CABdata"/>
      <sheetName val="기별수량산출서"/>
      <sheetName val="광양방향"/>
      <sheetName val="기계공사"/>
      <sheetName val="남양시작동010313100%"/>
      <sheetName val="98비정기소모"/>
      <sheetName val="도급및 실행내역"/>
      <sheetName val="참고자료등록"/>
      <sheetName val="하자보수보증자료"/>
      <sheetName val="재료-CODE"/>
      <sheetName val="9.2단가산출서"/>
      <sheetName val="손료"/>
      <sheetName val="General DaS_x0000_"/>
      <sheetName val="설비공사"/>
      <sheetName val="원가계산서 (2)"/>
      <sheetName val="내역(설계,도급)정이준"/>
      <sheetName val="실행단가철(ems코드적용)"/>
      <sheetName val="기초대가"/>
      <sheetName val="차도부연장현황"/>
      <sheetName val="원곡IC교 내진성능보강공사 실시설계 용역.xlsx"/>
      <sheetName val="キ⩙"/>
      <sheetName val="첨부파일"/>
      <sheetName val="도장"/>
      <sheetName val="1._x005f_x005f_x005f_x0018_변전설비"/>
      <sheetName val="부대토목"/>
      <sheetName val="토목공종세부"/>
      <sheetName val="견적회신"/>
      <sheetName val="1. 가로등 설비 공사(산출)"/>
      <sheetName val="일대-1"/>
      <sheetName val="종료분석"/>
      <sheetName val="중질쓰레기"/>
      <sheetName val="장비단가"/>
      <sheetName val="1.관로"/>
      <sheetName val="입찰결과(DATA_x0000_"/>
      <sheetName val="화재 颮㍓씀넖ԯ"/>
      <sheetName val="SPM(13.84)"/>
      <sheetName val="ᰀ፜"/>
      <sheetName val="N炬≹"/>
      <sheetName val="KS-301_WBS"/>
      <sheetName val="MixBed"/>
      <sheetName val="CondPol"/>
      <sheetName val="ꠀ᪘"/>
      <sheetName val="︀盕"/>
      <sheetName val="ᓈባ"/>
      <sheetName val="壈▞"/>
      <sheetName val="대창(장ԯ_x0000_"/>
      <sheetName val="전기일ꙭÀ_x0000_"/>
      <sheetName val="전체내蠀ᒗ"/>
      <sheetName val="전체내︀盕"/>
      <sheetName val="일위대가(계측︩盕ԯ_x0000_"/>
      <sheetName val="전체내壈▞"/>
      <sheetName val="1호철근량"/>
      <sheetName val="진행 DATA (2)"/>
      <sheetName val="외화계약"/>
      <sheetName val="J直_x0004__x0005_"/>
      <sheetName val="ༀༀ̀ఀЀ"/>
      <sheetName val="³²¾ç½ÃÀÛµ¿ÀÚ105³ë65±_x0000__x0000__x0005__x0000_慀ȡ_x0000__x0000__x0000_"/>
      <sheetName val="단  가  垨4奜4睮⿩_x0005_"/>
      <sheetName val="1._x0018_변︀ᇕ԰"/>
      <sheetName val="골재丵〒"/>
      <sheetName val="내역총渀腷"/>
      <sheetName val="현지검측내역"/>
      <sheetName val="구주,중아,CIS"/>
      <sheetName val="EL90"/>
      <sheetName val="역T형교대栄⿇_x0000__x0000_庨_x0000_"/>
      <sheetName val="역T형교대栄⿇_x0000__x0000__x0000_"/>
      <sheetName val="펌프장수량䈀嵪ԯ_x0000_缀"/>
      <sheetName val="펌프장수량㔀቎԰_x0000_缀"/>
      <sheetName val="교량현황"/>
      <sheetName val="커튼월(pfg)"/>
      <sheetName val="ࠀ᎚"/>
      <sheetName val="평균물량산출서"/>
      <sheetName val="합의서"/>
      <sheetName val="낙석방지책"/>
      <sheetName val="금액︀⣕"/>
      <sheetName val="상수도토공_x0005__x0000_"/>
      <sheetName val="설직재0_x0000_"/>
      <sheetName val="설직재餀㒘"/>
      <sheetName val="싱가폴(실지급+인상율)"/>
      <sheetName val="UB2"/>
      <sheetName val="b_gunmul"/>
      <sheetName val="b_balju (2)"/>
      <sheetName val="갑(전기)"/>
      <sheetName val="갑(계장)"/>
      <sheetName val="010101"/>
      <sheetName val="심의대상"/>
      <sheetName val="내역금액적용"/>
      <sheetName val="비목코드"/>
      <sheetName val="철거산출徸〒"/>
      <sheetName val="신안설계"/>
      <sheetName val="업체선정"/>
      <sheetName val="실행집계장"/>
      <sheetName val="투찰집계장"/>
      <sheetName val="토목총괄내역서"/>
      <sheetName val="총괄집계"/>
      <sheetName val="하도사항"/>
      <sheetName val="실행별지"/>
      <sheetName val="하도잡비"/>
      <sheetName val="토공부대"/>
      <sheetName val="철콘부대"/>
      <sheetName val="연약부대"/>
      <sheetName val="철골부대"/>
      <sheetName val="철공견갑"/>
      <sheetName val="철골견적"/>
      <sheetName val="토공견갑"/>
      <sheetName val="토공견적"/>
      <sheetName val="철콘견갑"/>
      <sheetName val="철콘견적"/>
      <sheetName val="연약견갑"/>
      <sheetName val="연약견적"/>
      <sheetName val="부대샘플"/>
      <sheetName val="777"/>
      <sheetName val="cross beam"/>
      <sheetName val="가속도응답스펙트럼(Sa)및속도응답스펙트럼(Sv)"/>
      <sheetName val="4,5,6,7,8"/>
      <sheetName val="설계흐름도"/>
      <sheetName val="배수및구조물공1"/>
      <sheetName val="앨범표지"/>
      <sheetName val="B1(반포1차)"/>
      <sheetName val="esc(건축)"/>
      <sheetName val="일위대가집계표"/>
      <sheetName val="공예을"/>
      <sheetName val="골재및자재집계표"/>
      <sheetName val="현장유지관리비"/>
      <sheetName val="수안보-纈!헾『"/>
      <sheetName val="수안보-丵〒_x0005__x0000_"/>
      <sheetName val="수안보-橂】_x0005__x0000_"/>
      <sheetName val="9-1차_x0005__x0000_"/>
      <sheetName val="변경비懸_x0013_颙"/>
      <sheetName val="변경비颙〒_x0005_"/>
      <sheetName val="일위집԰_x0000_"/>
      <sheetName val="변경비窨_x0013_竬"/>
      <sheetName val="시공계ⱂ"/>
      <sheetName val="조명시헾"/>
      <sheetName val="8. 안吐呜"/>
      <sheetName val="전선관"/>
      <sheetName val="5.정산ﵠ"/>
      <sheetName val="실행내역 "/>
      <sheetName val="교량data"/>
      <sheetName val="파일구성"/>
      <sheetName val="분전반"/>
      <sheetName val="Priorities"/>
      <sheetName val="Paint,Fire-Proof,Insul(48)"/>
      <sheetName val="No.2LAB Unit"/>
      <sheetName val="약ྀ︁"/>
      <sheetName val="1.1 본체"/>
      <sheetName val="March"/>
      <sheetName val="토목 (2)"/>
      <sheetName val="인력터파기"/>
      <sheetName val="9G࠯_x0015__x0000__x0000_"/>
      <sheetName val="94"/>
      <sheetName val="20-25"/>
      <sheetName val="몰탈쐀/_x0000_"/>
      <sheetName val="실행ࠏE"/>
      <sheetName val="실행ဏ_x0000_"/>
      <sheetName val="시멘트,모래"/>
      <sheetName val="CHIP_O"/>
      <sheetName val="FAB_O"/>
      <sheetName val="PKG_I"/>
      <sheetName val="FT_금액"/>
      <sheetName val="Key assumption"/>
      <sheetName val="토목׃⿄"/>
      <sheetName val="토목׃⽴"/>
      <sheetName val="토목嘘_x001b_"/>
      <sheetName val="토목ꮸ⽤"/>
      <sheetName val="토목垐%"/>
      <sheetName val="토목狈6"/>
      <sheetName val="토목妀6"/>
      <sheetName val="토목枵〛"/>
      <sheetName val="의왕실행"/>
      <sheetName val="LCS-SEAT"/>
      <sheetName val="집계표(건축전기)"/>
      <sheetName val="품목현황"/>
      <sheetName val="PO-BOB"/>
      <sheetName val="보차도경계석수량"/>
      <sheetName val="48일위(기존)"/>
      <sheetName val="옥외외등집계표"/>
      <sheetName val="하도급선정의뢰_x0005__x0000__x0000__x0000__x0000_吝"/>
      <sheetName val="하도급선정의뢰唈_x001f_ᛅ⾠_x0005__x0000_"/>
      <sheetName val="하도급선정의뢰ᛅ⼝_x0005__x0000__x0000__x0000_"/>
      <sheetName val="음성(cable)"/>
      <sheetName val="제조부문배부"/>
      <sheetName val="XREF"/>
      <sheetName val="시공업체명부"/>
      <sheetName val="Direct (공사비대비)"/>
      <sheetName val="제출"/>
      <sheetName val="공사비예비관리공감측설산출내역"/>
      <sheetName val="TCDB"/>
      <sheetName val="1À"/>
      <sheetName val="1 "/>
      <sheetName val="ꀀ㇞"/>
      <sheetName val="1r"/>
      <sheetName val="　⮒"/>
      <sheetName val="산출서집계"/>
      <sheetName val="집계표(수정)"/>
      <sheetName val="잔여공사월별내역"/>
      <sheetName val="대비(최종이사회)"/>
      <sheetName val="표지세로"/>
      <sheetName val="5.소모재료비"/>
      <sheetName val="က"/>
      <sheetName val="⠈ⱒ"/>
      <sheetName val="1Ø"/>
      <sheetName val="1_x0004_"/>
      <sheetName val="MEMBER"/>
      <sheetName val="공사별 가중치0_x0000_ꀀâ_x0000__x0000_鬀ӊ㰞"/>
      <sheetName val="제수_x0000__x0000_"/>
      <sheetName val="제수午_x0013_뺨"/>
      <sheetName val="제수午_x0013_㸀"/>
      <sheetName val="제수午_x0013_㐨"/>
      <sheetName val="제수午_x0013_㺨"/>
      <sheetName val="제수午_x0013_绠"/>
      <sheetName val="제수午_x0013_떰"/>
      <sheetName val="제수午_x0013_"/>
      <sheetName val="옥내소화전계산서"/>
      <sheetName val="심사계산"/>
      <sheetName val="기타"/>
      <sheetName val="BID FORM"/>
      <sheetName val="Form of Bid"/>
      <sheetName val="이관문서목록표"/>
      <sheetName val="국내"/>
      <sheetName val="member design"/>
      <sheetName val="soil bearing check"/>
      <sheetName val="도급,하도급 예정금액"/>
      <sheetName val="산출(전기)"/>
      <sheetName val="DWG-CAB-I"/>
      <sheetName val="공감비"/>
      <sheetName val="재무가정"/>
      <sheetName val="건물현황"/>
      <sheetName val="대목"/>
      <sheetName val="간접재료비산출표-27-30"/>
      <sheetName val="공사원가계산蚘_x0013_"/>
      <sheetName val="도급예정1ီ_x0000_䀀"/>
      <sheetName val="도급예정1犢呄/"/>
      <sheetName val="도급예정1犢/"/>
      <sheetName val="도급예정1Ⴂ_x0000_䀀"/>
      <sheetName val="도급예정1ﻰᇕ԰"/>
      <sheetName val="도급예정1犢ፄ/"/>
      <sheetName val="도급예정1ჰ_x0000_䀀"/>
      <sheetName val="도급예정1ၪ_x0000_　"/>
      <sheetName val="도급예정1Ⴕ_x0000_"/>
      <sheetName val="도급예정1႒_x0000_က"/>
      <sheetName val="Macr_x0010__x0000_ፈদ䑲⼚"/>
      <sheetName val="Macr枵〺_x0000__x0000_揰_x0000_"/>
      <sheetName val="Macr枵〺_x0000__x0000_丸_x0000_"/>
      <sheetName val="Macr枵〺_x0000__x0000_㦠_x0000_"/>
      <sheetName val="Macr㑘_x001b_둠੆枵⿚"/>
      <sheetName val="Macr㑘_x001b_ञ枵⿚"/>
      <sheetName val="단위ה_x0000_"/>
      <sheetName val="__HAIWOOK_____hb___1__________2"/>
      <sheetName val="옥상바닥산출서"/>
      <sheetName val="외부비계산출서"/>
      <sheetName val="단열재산출서"/>
      <sheetName val="지하외부비계산출서"/>
      <sheetName val="내부강관비계산출서"/>
      <sheetName val="내부수평비계산출서"/>
      <sheetName val="내역집계(전체)"/>
      <sheetName val="관로조서"/>
      <sheetName val="유입량"/>
      <sheetName val="기준단가현황"/>
      <sheetName val="공사개요(입력)"/>
      <sheetName val="마스터"/>
      <sheetName val="출자한도"/>
      <sheetName val="ELEC"/>
      <sheetName val="직접재료비데이타"/>
      <sheetName val="______PROJECT_hb___1__________2"/>
      <sheetName val="2004일위대가"/>
      <sheetName val="설비원가"/>
      <sheetName val="집행내역(190403)"/>
      <sheetName val="환율및유가"/>
      <sheetName val="국도접속_차도부수량"/>
      <sheetName val="연결관수량_(2)"/>
      <sheetName val="99년하반기"/>
      <sheetName val="일반전기(가설, 접지)"/>
      <sheetName val="0. 인명부"/>
      <sheetName val="TEST1"/>
      <sheetName val="총괄철근집계표"/>
      <sheetName val="제조원가"/>
      <sheetName val="주안3차A-A"/>
      <sheetName val="A5"/>
      <sheetName val="부대단위수량"/>
      <sheetName val="사용설명서"/>
      <sheetName val="근로자명부"/>
      <sheetName val="출력작업일보"/>
      <sheetName val="전공종통합-퇴직공제부"/>
      <sheetName val="전공종통합-퇴직공제부1"/>
      <sheetName val="퇴직공제부금1"/>
      <sheetName val="노임총괄"/>
      <sheetName val="복사기본시트(삭제금지)"/>
      <sheetName val="관리(삭제금지)"/>
      <sheetName val="직영(삭제금지)"/>
      <sheetName val="용역"/>
      <sheetName val="노무신고용"/>
      <sheetName val="p-master"/>
      <sheetName val="데이터"/>
      <sheetName val="사업총괄"/>
      <sheetName val="전등설비"/>
      <sheetName val="LD TX"/>
      <sheetName val="YANG"/>
      <sheetName val="Team 종합"/>
      <sheetName val="수량산출서 (2)"/>
      <sheetName val="동방설계서"/>
      <sheetName val="2-2.매출분석"/>
      <sheetName val="수수료율표"/>
      <sheetName val="총중목"/>
      <sheetName val="노임 단가"/>
      <sheetName val="비주거용"/>
      <sheetName val="load(지하층)"/>
      <sheetName val="우수공,맨홀,집수_x0000_"/>
      <sheetName val="콘크리트"/>
      <sheetName val="Rate Analysis"/>
      <sheetName val="산출내역서_IWC"/>
      <sheetName val="진단세부현황"/>
      <sheetName val="임대손익"/>
      <sheetName val="토지산정"/>
      <sheetName val="구조물집계"/>
      <sheetName val="토공집계"/>
      <sheetName val="제잡비(전체)"/>
      <sheetName val="배관단가"/>
      <sheetName val="이자율"/>
      <sheetName val="기본자료 "/>
      <sheetName val="      "/>
      <sheetName val="전기실-1"/>
      <sheetName val="경비대가"/>
      <sheetName val="0.9x0.9"/>
      <sheetName val="L측형구집계"/>
      <sheetName val="suk(mac)"/>
      <sheetName val="고양동1"/>
      <sheetName val="0.9토공"/>
      <sheetName val="광양 3기 유입수"/>
      <sheetName val="SHEET PILE단가"/>
      <sheetName val="노 무 비"/>
      <sheetName val="양식기준표"/>
      <sheetName val="자재_계약일(2013_09_16)"/>
      <sheetName val="공통_계약일(2013_09_16)"/>
      <sheetName val="암거_제원표-1단계1"/>
      <sheetName val="C_배수관공1"/>
      <sheetName val="1_수량집계"/>
      <sheetName val="기타_정보통신공사"/>
      <sheetName val="원가계산서_과기원"/>
      <sheetName val="0_내역서__갑지"/>
      <sheetName val="1_내역서_"/>
      <sheetName val="2-1_수량산출근거"/>
      <sheetName val="2-2_노무비산출근거"/>
      <sheetName val="3_단가조사표"/>
      <sheetName val="3_단가대비표"/>
      <sheetName val="4_설변사유"/>
      <sheetName val="2-7_인건비산출근거"/>
      <sheetName val="3-1_설변사유"/>
      <sheetName val="3-2_공사비증감"/>
      <sheetName val="3-3_내역서"/>
      <sheetName val="3-4_단가대비표(기존)"/>
      <sheetName val="3-5_단가대비표(신규)"/>
      <sheetName val="3-6_일위대가목록"/>
      <sheetName val="3-7_일위대가"/>
      <sheetName val="3-8_물량산출근거"/>
      <sheetName val="3-9_인건비산출근거"/>
      <sheetName val="고강도_지수판_스리브업체선정"/>
      <sheetName val="3_단가대비표_"/>
      <sheetName val="3_단가적용현황"/>
      <sheetName val="4_하중산정"/>
      <sheetName val="6월_출고_일일보고"/>
      <sheetName val="기성부분_내역집계표-기계공사"/>
      <sheetName val="BOX_본체"/>
      <sheetName val="제수변_수량집계표(보통)"/>
      <sheetName val="일위대가56-1_"/>
      <sheetName val="일위대가71-1_"/>
      <sheetName val="일위대가74-1_"/>
      <sheetName val="7-1_인건비"/>
      <sheetName val="2_2_2입적표"/>
      <sheetName val="Eq__Mobilization"/>
      <sheetName val="#4_PSV"/>
      <sheetName val="일위대가76-1_"/>
      <sheetName val="일위대가77-1_"/>
      <sheetName val="일위대가78-1_"/>
      <sheetName val="자재집계_(2)"/>
      <sheetName val="정거장_설계조건"/>
      <sheetName val="노면표지_수량"/>
      <sheetName val="노임대장"/>
      <sheetName val="승인도Main"/>
      <sheetName val="현장조사"/>
      <sheetName val="공정자료"/>
      <sheetName val="코스모공장_(어음)1"/>
      <sheetName val="원가계산서_1"/>
      <sheetName val="개별직종노임단가(2005_1)1"/>
      <sheetName val="90_03실행_1"/>
      <sheetName val="1_1설계기준1"/>
      <sheetName val="입출재고현황_(2)1"/>
      <sheetName val="A_견적1"/>
      <sheetName val="흙막이_개산견적1"/>
      <sheetName val="1_3_1절점좌표1"/>
      <sheetName val="일위대가_1"/>
      <sheetName val="사본___b_balju1"/>
      <sheetName val="일위대가9803_xls"/>
      <sheetName val="일_위_대_가_표"/>
      <sheetName val="배수공_내역서_적용수량"/>
      <sheetName val="90_0"/>
      <sheetName val="1_사유서"/>
      <sheetName val="2019_단가내역"/>
      <sheetName val="본관_관리동_공동구_1순위"/>
      <sheetName val="3계열_침전지_공동구_1순위"/>
      <sheetName val="착수정_공동구_1순위"/>
      <sheetName val="송수실_공동구_1순위"/>
      <sheetName val="BEND_LOSS"/>
      <sheetName val="1_설계기준_"/>
      <sheetName val="날개1_5"/>
      <sheetName val="날개토공1_5"/>
      <sheetName val="날개수량1_5"/>
      <sheetName val="C1_공사개요"/>
      <sheetName val="A1_스케쥴"/>
      <sheetName val="SAL"/>
      <sheetName val="CAMPO &amp; PC_BC"/>
      <sheetName val="선급금"/>
      <sheetName val="관세구분시트"/>
      <sheetName val="(당평)자_x0000_"/>
      <sheetName val="(당평)자ꙭ"/>
      <sheetName val="99노임단_x005f_x0007_"/>
      <sheetName val="식자재사용량(4월20일)"/>
      <sheetName val="石炭性状"/>
      <sheetName val="토목순공사비1차분"/>
      <sheetName val="공사비총"/>
      <sheetName val="대비2"/>
      <sheetName val="SH-F"/>
      <sheetName val="public area"/>
      <sheetName val="02"/>
      <sheetName val=" 03"/>
      <sheetName val="04"/>
      <sheetName val="05"/>
      <sheetName val="06"/>
      <sheetName val="07"/>
      <sheetName val="08"/>
      <sheetName val="09"/>
      <sheetName val="A1"/>
      <sheetName val="단가산출_(2)"/>
      <sheetName val="우수관연장및터파기고"/>
      <sheetName val="보완토적"/>
      <sheetName val="역T형옹벽단위수량"/>
      <sheetName val="CCS"/>
      <sheetName val="수로교"/>
      <sheetName val="슬래브(PF)(하류)"/>
      <sheetName val="구조물토적"/>
      <sheetName val="심사"/>
      <sheetName val="견적산출"/>
      <sheetName val="3.1.1 마루높이결정"/>
      <sheetName val="내역-1"/>
      <sheetName val="기성 (2)"/>
      <sheetName val="노임단가자료"/>
      <sheetName val="정보요약"/>
      <sheetName val="2월_노임대장"/>
      <sheetName val="강관_및_부속"/>
      <sheetName val="2@_BOX"/>
      <sheetName val="3.바닥판  "/>
      <sheetName val="C_DATA"/>
      <sheetName val="작업내용 (종합)"/>
      <sheetName val="작업사항(추가)"/>
      <sheetName val="계좌입금의뢰서(서암)"/>
      <sheetName val="청구집계"/>
      <sheetName val="계좌입금의뢰서(장안)"/>
      <sheetName val="계좌입금의뢰서(장안) (출력용)"/>
      <sheetName val="1.노무비(직영)-서암"/>
      <sheetName val="1.노무비(직영)-장안"/>
      <sheetName val="노무대장(직영)-서암"/>
      <sheetName val="노무대장(직영)-장안"/>
      <sheetName val="노무대장(직영)-장안(직영)"/>
      <sheetName val="노무대장(직영)-장안(제초)"/>
      <sheetName val="노무대장(직영)-장안(예초)"/>
      <sheetName val="1.노무비 (대영)"/>
      <sheetName val="노무대장(대영)"/>
      <sheetName val="노무대장(직영)-장안 (직영)"/>
      <sheetName val="노무대장(직영)-장안 (제초 및 잔디)"/>
      <sheetName val="노무대장(직영)-장안 (예초)"/>
      <sheetName val="재료비(세부) "/>
      <sheetName val="3.외주비"/>
      <sheetName val="4.운반비"/>
      <sheetName val="4-1운반비기안문서"/>
      <sheetName val="4-2주간운반비"/>
      <sheetName val="5.장비비"/>
      <sheetName val="장비사용내역"/>
      <sheetName val="6.현장관리비"/>
      <sheetName val="전도금사용내역서"/>
      <sheetName val="7-1안전관리비상세"/>
      <sheetName val="8.간접노무비"/>
      <sheetName val="9.기타경비"/>
      <sheetName val="기타경비 세부"/>
      <sheetName val="단가입력"/>
      <sheetName val="최종전사PL"/>
      <sheetName val="접속도로집계"/>
      <sheetName val="터파기??료"/>
      <sheetName val="CAL."/>
      <sheetName val="설비비2"/>
      <sheetName val="설비비5"/>
      <sheetName val="설비비6"/>
      <sheetName val="설비비1"/>
      <sheetName val="가로등위치"/>
      <sheetName val="공제량"/>
      <sheetName val="지장물건일위대가"/>
      <sheetName val="일위대가(당초)"/>
      <sheetName val="배명(단가)"/>
      <sheetName val="확인서"/>
      <sheetName val="총괄집계표(통합)"/>
      <sheetName val="일식견적목록표"/>
      <sheetName val="차도,토사-150"/>
      <sheetName val="차도,풍화암-150"/>
      <sheetName val="차도,발파암-150"/>
      <sheetName val="차도,토사-200"/>
      <sheetName val="차도,풍화암-200"/>
      <sheetName val="차도,발파암-200"/>
      <sheetName val="차도,토사-300"/>
      <sheetName val="차도,풍화암-300"/>
      <sheetName val="차도,발파암-300"/>
      <sheetName val="차도,토사-400"/>
      <sheetName val="차도,풍화암-400"/>
      <sheetName val="차도,발파암-400"/>
      <sheetName val="상수관연장조서"/>
      <sheetName val="중기기초자료"/>
      <sheetName val="슬래브일반"/>
      <sheetName val="1ၒ_x0000_"/>
      <sheetName val="노_x0000_"/>
      <sheetName val="용집"/>
      <sheetName val="14灩"/>
      <sheetName val="직원"/>
      <sheetName val="직접데이타입력"/>
      <sheetName val="명세서(소방전기)"/>
      <sheetName val="4원가계산"/>
      <sheetName val="7IFS-5A"/>
      <sheetName val="10-Sewer"/>
      <sheetName val="9-Drains"/>
      <sheetName val="8A-Road"/>
      <sheetName val="6-DW &amp; SC"/>
      <sheetName val="Step-Down"/>
      <sheetName val="SECT15-N- Builder's W &amp; S"/>
      <sheetName val="SECT8-Upper Floor"/>
      <sheetName val="SECT9-Roof"/>
      <sheetName val="calc_menu_déroulant"/>
      <sheetName val="CBD-PRICE"/>
      <sheetName val="sub sturc"/>
      <sheetName val="steel works"/>
      <sheetName val="Key Assumptions"/>
      <sheetName val="PAYWORK"/>
      <sheetName val="Block"/>
      <sheetName val="Carparks"/>
      <sheetName val="Sp Wks (Sub)"/>
      <sheetName val="css_inpatient_day_surg_sub"/>
      <sheetName val="DW ok"/>
      <sheetName val="0000"/>
      <sheetName val="주요물량"/>
      <sheetName val="F 월별기성수금현황 "/>
      <sheetName val="受注エクセル作成クエリ（１月）"/>
      <sheetName val="解析データ（５月用の５月）"/>
      <sheetName val="受注エクセル作成クエリ（１２月）"/>
      <sheetName val="철근(전기호)"/>
      <sheetName val="근로자자³_x0000_Ԁ"/>
      <sheetName val="한성교회 신축공사(050713)_CheckList"/>
      <sheetName val="06년(예)"/>
      <sheetName val="기준데이타"/>
      <sheetName val="중강당 내跀"/>
      <sheetName val="상호있는갑지"/>
      <sheetName val="거리&amp;요금표"/>
      <sheetName val="그림모음"/>
      <sheetName val="변경조서"/>
      <sheetName val="토적단위"/>
      <sheetName val="건축공사이월"/>
      <sheetName val="대비집계장(견적)"/>
      <sheetName val="투입및미불현황"/>
      <sheetName val="2_단면穀&amp;"/>
      <sheetName val="2_단면헾⽧"/>
      <sheetName val="2_단면宔&amp;"/>
      <sheetName val="2_단면莈"/>
      <sheetName val="설계서SC"/>
      <sheetName val="공유"/>
      <sheetName val="DC DIST"/>
      <sheetName val="RTU-DI"/>
      <sheetName val="RTU-DO"/>
      <sheetName val="모자익"/>
      <sheetName val="73BF"/>
      <sheetName val="74BF"/>
      <sheetName val="4379VCB"/>
      <sheetName val="4375DS"/>
      <sheetName val="AC DIST"/>
      <sheetName val="6065BUS-PRO"/>
      <sheetName val="6344BAY(#3MTR)"/>
      <sheetName val="6PT집"/>
      <sheetName val="변압기절체반"/>
      <sheetName val="43GPT"/>
      <sheetName val="70BUS-PRO"/>
      <sheetName val="75BUS-PRO"/>
      <sheetName val="7CT집"/>
      <sheetName val="74BAY"/>
      <sheetName val="7FR"/>
      <sheetName val="7PT집"/>
      <sheetName val="RTU-TD"/>
      <sheetName val="MTR3-TCC"/>
      <sheetName val="MTR3"/>
      <sheetName val="MTR3-PRO3"/>
      <sheetName val="MTR SP"/>
      <sheetName val="작성기준"/>
      <sheetName val="-철근집푘"/>
      <sheetName val="-철근집"/>
      <sheetName val="-철근집쉨"/>
      <sheetName val="공문(신)"/>
      <sheetName val="사당"/>
      <sheetName val="설계기별"/>
      <sheetName val="일위대가(가설_x0005_"/>
      <sheetName val="구조물_x0000__x0000__x0005_"/>
      <sheetName val="7.공정표"/>
      <sheetName val="予算実績データ"/>
      <sheetName val="Door&amp; Window"/>
      <sheetName val="가시설상세수량"/>
      <sheetName val="수지예산서"/>
      <sheetName val="배수관조서"/>
      <sheetName val="평가대상조서"/>
      <sheetName val="3.보유토지 신규공급 조사표"/>
      <sheetName val="사용자입력"/>
      <sheetName val="착공계"/>
      <sheetName val="2)관접합"/>
      <sheetName val="라인업-1"/>
      <sheetName val="라인업-2"/>
      <sheetName val="라인업-3"/>
      <sheetName val="임대료산정(자동계산)"/>
      <sheetName val="물푸기(용수로) (소요시간)"/>
      <sheetName val="내부마감"/>
      <sheetName val="노임단가 "/>
      <sheetName val="투찰판"/>
      <sheetName val="부대t薐"/>
      <sheetName val="건설용"/>
      <sheetName val="건설산출"/>
      <sheetName val="96-08모음"/>
      <sheetName val="공토공단위당"/>
      <sheetName val="업무량"/>
      <sheetName val="하도급대비"/>
      <sheetName val="배수공_주요자재_집계표2"/>
      <sheetName val="Project_Brief1"/>
      <sheetName val="노원열병합__건축공사기성내역서2"/>
      <sheetName val="변경실행(2차)_1"/>
      <sheetName val="5__차단기_용량계산1"/>
      <sheetName val="7_1유효폭1"/>
      <sheetName val="TRE_TABLE1"/>
      <sheetName val="입고장부_(4)1"/>
      <sheetName val="도담구내_개소별_명세1"/>
      <sheetName val="I_설계조건1"/>
      <sheetName val="Cost_bd-&quot;A&quot;1"/>
      <sheetName val="IMP_(REACTOR)1"/>
      <sheetName val="E_P_T수량산출서1"/>
      <sheetName val="설산1_나1"/>
      <sheetName val="가로등제어반_설치공사(수량)1"/>
      <sheetName val="단가표_1"/>
      <sheetName val="TYPE-B_평균H"/>
      <sheetName val="전동기_SPEC"/>
      <sheetName val="일반맨홀수량집계(A-7_LINE)"/>
      <sheetName val="토공산출_(아파트)"/>
      <sheetName val="8__내진해석"/>
      <sheetName val="PROJECT_COST_ESTIMATE_(cont)"/>
      <sheetName val="아파트_"/>
      <sheetName val="장비당단가_(1)"/>
      <sheetName val="nomi_"/>
      <sheetName val="SUM_(INQNO_"/>
      <sheetName val="99_6"/>
      <sheetName val="2_내역서"/>
      <sheetName val="6_교좌면보강"/>
      <sheetName val="Design_Q'ty"/>
      <sheetName val="BR_1(원)"/>
      <sheetName val="02_SLAB"/>
      <sheetName val="05_BOX"/>
      <sheetName val="G_R300경비"/>
      <sheetName val="_내역"/>
      <sheetName val="4b_Consolidated_PL"/>
      <sheetName val="Oper_Amount"/>
      <sheetName val="Sheet16_(2)"/>
      <sheetName val="5__설계명세서"/>
      <sheetName val="공종별_집계"/>
      <sheetName val="사토(발파)_(2)1"/>
      <sheetName val="10월철근공_1"/>
      <sheetName val="9월목공_1"/>
      <sheetName val="10월목공_1"/>
      <sheetName val="공사별_사정분석표-ㅌ1"/>
      <sheetName val="CI_GL_Mapping1"/>
      <sheetName val="운영_비용(Infra)-원가1"/>
      <sheetName val="영업_일"/>
      <sheetName val="제출내역_(2)"/>
      <sheetName val="영업_일1"/>
      <sheetName val="CC_Down_load_0716"/>
      <sheetName val="Macro1_(2)"/>
      <sheetName val="단재적표"/>
      <sheetName val="연속벽¼_x005f_x0000_"/>
      <sheetName val="2_단면_x005f_x0000__x005f_x0000_"/>
      <sheetName val="조_x005f_x0000__x005f_x0000__x005f_x0005_"/>
      <sheetName val="(당氐⿾_x005f_x0000__x005f_x0000_"/>
      <sheetName val="(당_x005f_x0000__x005f_x0000__x005f_x0005__x005f_x0000_"/>
      <sheetName val="하도급Ć_x005f_x0000__x005f_x0000_"/>
      <sheetName val="3_공통공사_x005f_x0000_隒"/>
      <sheetName val="90.0_x005f_x0000_"/>
      <sheetName val="3_공통공사_x005f_x0000_庘"/>
      <sheetName val="설계비"/>
      <sheetName val="2공구산출내ၒ"/>
      <sheetName val="설계내역서(전체)"/>
      <sheetName val="Production(New proj)"/>
      <sheetName val="Advertising(New proj)"/>
      <sheetName val="Editorial(New proj)"/>
      <sheetName val="Online(New proj)"/>
      <sheetName val="가설사무실"/>
      <sheetName val="4월분"/>
      <sheetName val="뚝_x0000__x0000_"/>
      <sheetName val="공구비품"/>
      <sheetName val="기계장치"/>
      <sheetName val="임차시설"/>
      <sheetName val="차량운반구"/>
      <sheetName val="시산표"/>
    </sheetNames>
    <sheetDataSet>
      <sheetData sheetId="0">
        <row r="1">
          <cell r="A1" t="str">
            <v>BLPART</v>
          </cell>
        </row>
      </sheetData>
      <sheetData sheetId="1">
        <row r="1">
          <cell r="A1" t="str">
            <v>BLPART</v>
          </cell>
        </row>
      </sheetData>
      <sheetData sheetId="2">
        <row r="1">
          <cell r="A1" t="str">
            <v>BLPART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/>
      <sheetData sheetId="1615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/>
      <sheetData sheetId="1773"/>
      <sheetData sheetId="1774"/>
      <sheetData sheetId="1775"/>
      <sheetData sheetId="1776"/>
      <sheetData sheetId="1777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/>
      <sheetData sheetId="2039"/>
      <sheetData sheetId="2040"/>
      <sheetData sheetId="2041"/>
      <sheetData sheetId="2042"/>
      <sheetData sheetId="2043"/>
      <sheetData sheetId="2044"/>
      <sheetData sheetId="2045"/>
      <sheetData sheetId="2046"/>
      <sheetData sheetId="2047"/>
      <sheetData sheetId="2048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/>
      <sheetData sheetId="2240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/>
      <sheetData sheetId="2378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/>
      <sheetData sheetId="2548"/>
      <sheetData sheetId="2549"/>
      <sheetData sheetId="2550"/>
      <sheetData sheetId="2551"/>
      <sheetData sheetId="2552"/>
      <sheetData sheetId="2553"/>
      <sheetData sheetId="2554"/>
      <sheetData sheetId="2555"/>
      <sheetData sheetId="2556"/>
      <sheetData sheetId="2557"/>
      <sheetData sheetId="2558"/>
      <sheetData sheetId="2559"/>
      <sheetData sheetId="2560"/>
      <sheetData sheetId="2561"/>
      <sheetData sheetId="2562"/>
      <sheetData sheetId="2563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>
        <row r="1">
          <cell r="A1" t="str">
            <v>시멘트,모래,자갈 산출표</v>
          </cell>
        </row>
      </sheetData>
      <sheetData sheetId="2585">
        <row r="1">
          <cell r="A1" t="str">
            <v>시멘트,모래,자갈 산출표</v>
          </cell>
        </row>
      </sheetData>
      <sheetData sheetId="2586">
        <row r="1">
          <cell r="A1" t="str">
            <v>시멘트,모래,자갈 산출표</v>
          </cell>
        </row>
      </sheetData>
      <sheetData sheetId="2587">
        <row r="1">
          <cell r="A1" t="str">
            <v>시멘트,모래,자갈 산출표</v>
          </cell>
        </row>
      </sheetData>
      <sheetData sheetId="2588"/>
      <sheetData sheetId="2589"/>
      <sheetData sheetId="2590"/>
      <sheetData sheetId="2591"/>
      <sheetData sheetId="2592"/>
      <sheetData sheetId="2593"/>
      <sheetData sheetId="2594"/>
      <sheetData sheetId="2595">
        <row r="1">
          <cell r="A1" t="str">
            <v>시멘트,모래,자갈 산출표</v>
          </cell>
        </row>
      </sheetData>
      <sheetData sheetId="2596">
        <row r="1">
          <cell r="A1" t="str">
            <v>시멘트,모래,자갈 산출표</v>
          </cell>
        </row>
      </sheetData>
      <sheetData sheetId="2597">
        <row r="1">
          <cell r="A1" t="str">
            <v>시멘트,모래,자갈 산출표</v>
          </cell>
        </row>
      </sheetData>
      <sheetData sheetId="2598">
        <row r="1">
          <cell r="A1" t="str">
            <v>시멘트,모래,자갈 산출표</v>
          </cell>
        </row>
      </sheetData>
      <sheetData sheetId="2599">
        <row r="1">
          <cell r="A1" t="str">
            <v>시멘트,모래,자갈 산출표</v>
          </cell>
        </row>
      </sheetData>
      <sheetData sheetId="2600"/>
      <sheetData sheetId="2601">
        <row r="1">
          <cell r="A1" t="str">
            <v>시멘트,모래,자갈 산출표</v>
          </cell>
        </row>
      </sheetData>
      <sheetData sheetId="2602">
        <row r="1">
          <cell r="A1" t="str">
            <v>시멘트,모래,자갈 산출표</v>
          </cell>
        </row>
      </sheetData>
      <sheetData sheetId="2603"/>
      <sheetData sheetId="2604">
        <row r="1">
          <cell r="A1" t="str">
            <v>시멘트,모래,자갈 산출표</v>
          </cell>
        </row>
      </sheetData>
      <sheetData sheetId="2605">
        <row r="1">
          <cell r="A1" t="str">
            <v>시멘트,모래,자갈 산출표</v>
          </cell>
        </row>
      </sheetData>
      <sheetData sheetId="2606"/>
      <sheetData sheetId="2607">
        <row r="1">
          <cell r="A1" t="str">
            <v>시멘트,모래,자갈 산출표</v>
          </cell>
        </row>
      </sheetData>
      <sheetData sheetId="2608">
        <row r="1">
          <cell r="A1" t="str">
            <v>시멘트,모래,자갈 산출표</v>
          </cell>
        </row>
      </sheetData>
      <sheetData sheetId="2609">
        <row r="1">
          <cell r="A1" t="str">
            <v>시멘트,모래,자갈 산출표</v>
          </cell>
        </row>
      </sheetData>
      <sheetData sheetId="2610">
        <row r="1">
          <cell r="A1" t="str">
            <v>시멘트,모래,자갈 산출표</v>
          </cell>
        </row>
      </sheetData>
      <sheetData sheetId="2611"/>
      <sheetData sheetId="2612">
        <row r="1">
          <cell r="A1" t="str">
            <v>시멘트,모래,자갈 산출표</v>
          </cell>
        </row>
      </sheetData>
      <sheetData sheetId="2613">
        <row r="1">
          <cell r="A1" t="str">
            <v>시멘트,모래,자갈 산출표</v>
          </cell>
        </row>
      </sheetData>
      <sheetData sheetId="2614">
        <row r="1">
          <cell r="A1" t="str">
            <v>시멘트,모래,자갈 산출표</v>
          </cell>
        </row>
      </sheetData>
      <sheetData sheetId="2615">
        <row r="1">
          <cell r="A1" t="str">
            <v>시멘트,모래,자갈 산출표</v>
          </cell>
        </row>
      </sheetData>
      <sheetData sheetId="2616">
        <row r="1">
          <cell r="A1" t="str">
            <v>시멘트,모래,자갈 산출표</v>
          </cell>
        </row>
      </sheetData>
      <sheetData sheetId="2617">
        <row r="1">
          <cell r="A1" t="str">
            <v>시멘트,모래,자갈 산출표</v>
          </cell>
        </row>
      </sheetData>
      <sheetData sheetId="2618">
        <row r="1">
          <cell r="A1" t="str">
            <v>시멘트,모래,자갈 산출표</v>
          </cell>
        </row>
      </sheetData>
      <sheetData sheetId="2619">
        <row r="1">
          <cell r="A1" t="str">
            <v>시멘트,모래,자갈 산출표</v>
          </cell>
        </row>
      </sheetData>
      <sheetData sheetId="2620"/>
      <sheetData sheetId="2621"/>
      <sheetData sheetId="2622"/>
      <sheetData sheetId="2623">
        <row r="1">
          <cell r="A1" t="str">
            <v>시멘트,모래,자갈 산출표</v>
          </cell>
        </row>
      </sheetData>
      <sheetData sheetId="2624">
        <row r="1">
          <cell r="A1" t="str">
            <v>시멘트,모래,자갈 산출표</v>
          </cell>
        </row>
      </sheetData>
      <sheetData sheetId="2625">
        <row r="1">
          <cell r="A1" t="str">
            <v>시멘트,모래,자갈 산출표</v>
          </cell>
        </row>
      </sheetData>
      <sheetData sheetId="2626">
        <row r="1">
          <cell r="A1" t="str">
            <v>시멘트,모래,자갈 산출표</v>
          </cell>
        </row>
      </sheetData>
      <sheetData sheetId="2627">
        <row r="1">
          <cell r="A1" t="str">
            <v>시멘트,모래,자갈 산출표</v>
          </cell>
        </row>
      </sheetData>
      <sheetData sheetId="2628">
        <row r="1">
          <cell r="A1" t="str">
            <v>시멘트,모래,자갈 산출표</v>
          </cell>
        </row>
      </sheetData>
      <sheetData sheetId="2629">
        <row r="1">
          <cell r="A1" t="str">
            <v>시멘트,모래,자갈 산출표</v>
          </cell>
        </row>
      </sheetData>
      <sheetData sheetId="2630">
        <row r="1">
          <cell r="A1" t="str">
            <v>시멘트,모래,자갈 산출표</v>
          </cell>
        </row>
      </sheetData>
      <sheetData sheetId="2631">
        <row r="1">
          <cell r="A1" t="str">
            <v>시멘트,모래,자갈 산출표</v>
          </cell>
        </row>
      </sheetData>
      <sheetData sheetId="2632">
        <row r="1">
          <cell r="A1" t="str">
            <v>시멘트,모래,자갈 산출표</v>
          </cell>
        </row>
      </sheetData>
      <sheetData sheetId="2633">
        <row r="1">
          <cell r="A1" t="str">
            <v>시멘트,모래,자갈 산출표</v>
          </cell>
        </row>
      </sheetData>
      <sheetData sheetId="2634">
        <row r="1">
          <cell r="A1" t="str">
            <v>시멘트,모래,자갈 산출표</v>
          </cell>
        </row>
      </sheetData>
      <sheetData sheetId="2635">
        <row r="1">
          <cell r="A1" t="str">
            <v>시멘트,모래,자갈 산출표</v>
          </cell>
        </row>
      </sheetData>
      <sheetData sheetId="2636">
        <row r="1">
          <cell r="A1" t="str">
            <v>시멘트,모래,자갈 산출표</v>
          </cell>
        </row>
      </sheetData>
      <sheetData sheetId="2637">
        <row r="1">
          <cell r="A1" t="str">
            <v>시멘트,모래,자갈 산출표</v>
          </cell>
        </row>
      </sheetData>
      <sheetData sheetId="2638">
        <row r="1">
          <cell r="A1" t="str">
            <v>시멘트,모래,자갈 산출표</v>
          </cell>
        </row>
      </sheetData>
      <sheetData sheetId="2639">
        <row r="1">
          <cell r="A1" t="str">
            <v>시멘트,모래,자갈 산출표</v>
          </cell>
        </row>
      </sheetData>
      <sheetData sheetId="2640">
        <row r="1">
          <cell r="A1" t="str">
            <v>시멘트,모래,자갈 산출표</v>
          </cell>
        </row>
      </sheetData>
      <sheetData sheetId="2641">
        <row r="1">
          <cell r="A1" t="str">
            <v>시멘트,모래,자갈 산출표</v>
          </cell>
        </row>
      </sheetData>
      <sheetData sheetId="2642">
        <row r="1">
          <cell r="A1" t="str">
            <v>시멘트,모래,자갈 산출표</v>
          </cell>
        </row>
      </sheetData>
      <sheetData sheetId="2643">
        <row r="1">
          <cell r="A1" t="str">
            <v>시멘트,모래,자갈 산출표</v>
          </cell>
        </row>
      </sheetData>
      <sheetData sheetId="2644">
        <row r="1">
          <cell r="A1" t="str">
            <v>시멘트,모래,자갈 산출표</v>
          </cell>
        </row>
      </sheetData>
      <sheetData sheetId="2645">
        <row r="1">
          <cell r="A1" t="str">
            <v>시멘트,모래,자갈 산출표</v>
          </cell>
        </row>
      </sheetData>
      <sheetData sheetId="2646">
        <row r="1">
          <cell r="A1" t="str">
            <v>시멘트,모래,자갈 산출표</v>
          </cell>
        </row>
      </sheetData>
      <sheetData sheetId="2647">
        <row r="1">
          <cell r="A1" t="str">
            <v>시멘트,모래,자갈 산출표</v>
          </cell>
        </row>
      </sheetData>
      <sheetData sheetId="2648">
        <row r="1">
          <cell r="A1" t="str">
            <v>시멘트,모래,자갈 산출표</v>
          </cell>
        </row>
      </sheetData>
      <sheetData sheetId="2649">
        <row r="1">
          <cell r="A1" t="str">
            <v>시멘트,모래,자갈 산출표</v>
          </cell>
        </row>
      </sheetData>
      <sheetData sheetId="2650">
        <row r="1">
          <cell r="A1" t="str">
            <v>시멘트,모래,자갈 산출표</v>
          </cell>
        </row>
      </sheetData>
      <sheetData sheetId="2651">
        <row r="1">
          <cell r="A1" t="str">
            <v>시멘트,모래,자갈 산출표</v>
          </cell>
        </row>
      </sheetData>
      <sheetData sheetId="2652">
        <row r="1">
          <cell r="A1" t="str">
            <v>시멘트,모래,자갈 산출표</v>
          </cell>
        </row>
      </sheetData>
      <sheetData sheetId="2653"/>
      <sheetData sheetId="2654"/>
      <sheetData sheetId="2655"/>
      <sheetData sheetId="2656"/>
      <sheetData sheetId="2657"/>
      <sheetData sheetId="2658"/>
      <sheetData sheetId="2659"/>
      <sheetData sheetId="2660">
        <row r="1">
          <cell r="A1" t="str">
            <v>시멘트,모래,자갈 산출표</v>
          </cell>
        </row>
      </sheetData>
      <sheetData sheetId="2661">
        <row r="1">
          <cell r="A1" t="str">
            <v>시멘트,모래,자갈 산출표</v>
          </cell>
        </row>
      </sheetData>
      <sheetData sheetId="2662">
        <row r="1">
          <cell r="A1" t="str">
            <v>시멘트,모래,자갈 산출표</v>
          </cell>
        </row>
      </sheetData>
      <sheetData sheetId="2663">
        <row r="1">
          <cell r="A1" t="str">
            <v>시멘트,모래,자갈 산출표</v>
          </cell>
        </row>
      </sheetData>
      <sheetData sheetId="2664">
        <row r="1">
          <cell r="A1" t="str">
            <v>시멘트,모래,자갈 산출표</v>
          </cell>
        </row>
      </sheetData>
      <sheetData sheetId="2665"/>
      <sheetData sheetId="2666">
        <row r="1">
          <cell r="A1" t="str">
            <v>시멘트,모래,자갈 산출표</v>
          </cell>
        </row>
      </sheetData>
      <sheetData sheetId="2667">
        <row r="1">
          <cell r="A1" t="str">
            <v>시멘트,모래,자갈 산출표</v>
          </cell>
        </row>
      </sheetData>
      <sheetData sheetId="2668"/>
      <sheetData sheetId="2669">
        <row r="1">
          <cell r="A1" t="str">
            <v>시멘트,모래,자갈 산출표</v>
          </cell>
        </row>
      </sheetData>
      <sheetData sheetId="2670">
        <row r="1">
          <cell r="A1" t="str">
            <v>시멘트,모래,자갈 산출표</v>
          </cell>
        </row>
      </sheetData>
      <sheetData sheetId="2671"/>
      <sheetData sheetId="2672">
        <row r="1">
          <cell r="A1" t="str">
            <v>시멘트,모래,자갈 산출표</v>
          </cell>
        </row>
      </sheetData>
      <sheetData sheetId="2673">
        <row r="1">
          <cell r="A1" t="str">
            <v>시멘트,모래,자갈 산출표</v>
          </cell>
        </row>
      </sheetData>
      <sheetData sheetId="2674">
        <row r="1">
          <cell r="A1" t="str">
            <v>시멘트,모래,자갈 산출표</v>
          </cell>
        </row>
      </sheetData>
      <sheetData sheetId="2675">
        <row r="1">
          <cell r="A1" t="str">
            <v>시멘트,모래,자갈 산출표</v>
          </cell>
        </row>
      </sheetData>
      <sheetData sheetId="2676">
        <row r="1">
          <cell r="A1" t="str">
            <v>시멘트,모래,자갈 산출표</v>
          </cell>
        </row>
      </sheetData>
      <sheetData sheetId="2677">
        <row r="1">
          <cell r="A1" t="str">
            <v>시멘트,모래,자갈 산출표</v>
          </cell>
        </row>
      </sheetData>
      <sheetData sheetId="2678">
        <row r="1">
          <cell r="A1" t="str">
            <v>시멘트,모래,자갈 산출표</v>
          </cell>
        </row>
      </sheetData>
      <sheetData sheetId="2679">
        <row r="1">
          <cell r="A1" t="str">
            <v>시멘트,모래,자갈 산출표</v>
          </cell>
        </row>
      </sheetData>
      <sheetData sheetId="2680">
        <row r="1">
          <cell r="A1" t="str">
            <v>시멘트,모래,자갈 산출표</v>
          </cell>
        </row>
      </sheetData>
      <sheetData sheetId="2681">
        <row r="1">
          <cell r="A1" t="str">
            <v>시멘트,모래,자갈 산출표</v>
          </cell>
        </row>
      </sheetData>
      <sheetData sheetId="2682">
        <row r="1">
          <cell r="A1" t="str">
            <v>시멘트,모래,자갈 산출표</v>
          </cell>
        </row>
      </sheetData>
      <sheetData sheetId="2683">
        <row r="1">
          <cell r="A1" t="str">
            <v>시멘트,모래,자갈 산출표</v>
          </cell>
        </row>
      </sheetData>
      <sheetData sheetId="2684">
        <row r="1">
          <cell r="A1" t="str">
            <v>시멘트,모래,자갈 산출표</v>
          </cell>
        </row>
      </sheetData>
      <sheetData sheetId="2685">
        <row r="1">
          <cell r="A1" t="str">
            <v>시멘트,모래,자갈 산출표</v>
          </cell>
        </row>
      </sheetData>
      <sheetData sheetId="2686">
        <row r="1">
          <cell r="A1" t="str">
            <v>시멘트,모래,자갈 산출표</v>
          </cell>
        </row>
      </sheetData>
      <sheetData sheetId="2687">
        <row r="1">
          <cell r="A1" t="str">
            <v>시멘트,모래,자갈 산출표</v>
          </cell>
        </row>
      </sheetData>
      <sheetData sheetId="2688">
        <row r="1">
          <cell r="A1" t="str">
            <v>시멘트,모래,자갈 산출표</v>
          </cell>
        </row>
      </sheetData>
      <sheetData sheetId="2689">
        <row r="1">
          <cell r="A1" t="str">
            <v>시멘트,모래,자갈 산출표</v>
          </cell>
        </row>
      </sheetData>
      <sheetData sheetId="2690"/>
      <sheetData sheetId="2691"/>
      <sheetData sheetId="2692">
        <row r="1">
          <cell r="A1" t="str">
            <v>시멘트,모래,자갈 산출표</v>
          </cell>
        </row>
      </sheetData>
      <sheetData sheetId="2693"/>
      <sheetData sheetId="2694">
        <row r="1">
          <cell r="A1" t="str">
            <v>시멘트,모래,자갈 산출표</v>
          </cell>
        </row>
      </sheetData>
      <sheetData sheetId="2695">
        <row r="1">
          <cell r="A1" t="str">
            <v>시멘트,모래,자갈 산출표</v>
          </cell>
        </row>
      </sheetData>
      <sheetData sheetId="2696"/>
      <sheetData sheetId="2697">
        <row r="1">
          <cell r="A1" t="str">
            <v>시멘트,모래,자갈 산출표</v>
          </cell>
        </row>
      </sheetData>
      <sheetData sheetId="2698">
        <row r="1">
          <cell r="A1" t="str">
            <v>시멘트,모래,자갈 산출표</v>
          </cell>
        </row>
      </sheetData>
      <sheetData sheetId="2699">
        <row r="1">
          <cell r="A1" t="str">
            <v>시멘트,모래,자갈 산출표</v>
          </cell>
        </row>
      </sheetData>
      <sheetData sheetId="2700">
        <row r="1">
          <cell r="A1" t="str">
            <v>시멘트,모래,자갈 산출표</v>
          </cell>
        </row>
      </sheetData>
      <sheetData sheetId="2701"/>
      <sheetData sheetId="2702"/>
      <sheetData sheetId="2703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 refreshError="1"/>
      <sheetData sheetId="2874" refreshError="1"/>
      <sheetData sheetId="2875" refreshError="1"/>
      <sheetData sheetId="2876" refreshError="1"/>
      <sheetData sheetId="2877" refreshError="1"/>
      <sheetData sheetId="2878" refreshError="1"/>
      <sheetData sheetId="2879" refreshError="1"/>
      <sheetData sheetId="2880" refreshError="1"/>
      <sheetData sheetId="2881" refreshError="1"/>
      <sheetData sheetId="2882" refreshError="1"/>
      <sheetData sheetId="2883">
        <row r="1">
          <cell r="A1" t="str">
            <v>시멘트,모래,자갈 산출표</v>
          </cell>
        </row>
      </sheetData>
      <sheetData sheetId="2884">
        <row r="1">
          <cell r="A1" t="str">
            <v>시멘트,모래,자갈 산출표</v>
          </cell>
        </row>
      </sheetData>
      <sheetData sheetId="2885">
        <row r="1">
          <cell r="A1" t="str">
            <v>시멘트,모래,자갈 산출표</v>
          </cell>
        </row>
      </sheetData>
      <sheetData sheetId="2886">
        <row r="1">
          <cell r="A1" t="str">
            <v>시멘트,모래,자갈 산출표</v>
          </cell>
        </row>
      </sheetData>
      <sheetData sheetId="2887">
        <row r="1">
          <cell r="A1" t="str">
            <v>시멘트,모래,자갈 산출표</v>
          </cell>
        </row>
      </sheetData>
      <sheetData sheetId="2888">
        <row r="1">
          <cell r="A1" t="str">
            <v>시멘트,모래,자갈 산출표</v>
          </cell>
        </row>
      </sheetData>
      <sheetData sheetId="2889">
        <row r="1">
          <cell r="A1" t="str">
            <v>시멘트,모래,자갈 산출표</v>
          </cell>
        </row>
      </sheetData>
      <sheetData sheetId="2890">
        <row r="1">
          <cell r="A1" t="str">
            <v>시멘트,모래,자갈 산출표</v>
          </cell>
        </row>
      </sheetData>
      <sheetData sheetId="2891">
        <row r="1">
          <cell r="A1" t="str">
            <v>시멘트,모래,자갈 산출표</v>
          </cell>
        </row>
      </sheetData>
      <sheetData sheetId="2892">
        <row r="1">
          <cell r="A1" t="str">
            <v>시멘트,모래,자갈 산출표</v>
          </cell>
        </row>
      </sheetData>
      <sheetData sheetId="2893">
        <row r="1">
          <cell r="A1" t="str">
            <v>시멘트,모래,자갈 산출표</v>
          </cell>
        </row>
      </sheetData>
      <sheetData sheetId="2894">
        <row r="1">
          <cell r="A1" t="str">
            <v>시멘트,모래,자갈 산출표</v>
          </cell>
        </row>
      </sheetData>
      <sheetData sheetId="2895">
        <row r="1">
          <cell r="A1" t="str">
            <v>시멘트,모래,자갈 산출표</v>
          </cell>
        </row>
      </sheetData>
      <sheetData sheetId="2896">
        <row r="1">
          <cell r="A1" t="str">
            <v>시멘트,모래,자갈 산출표</v>
          </cell>
        </row>
      </sheetData>
      <sheetData sheetId="2897">
        <row r="1">
          <cell r="A1" t="str">
            <v>시멘트,모래,자갈 산출표</v>
          </cell>
        </row>
      </sheetData>
      <sheetData sheetId="2898">
        <row r="1">
          <cell r="A1" t="str">
            <v>시멘트,모래,자갈 산출표</v>
          </cell>
        </row>
      </sheetData>
      <sheetData sheetId="2899">
        <row r="1">
          <cell r="A1" t="str">
            <v>시멘트,모래,자갈 산출표</v>
          </cell>
        </row>
      </sheetData>
      <sheetData sheetId="2900">
        <row r="1">
          <cell r="A1" t="str">
            <v>시멘트,모래,자갈 산출표</v>
          </cell>
        </row>
      </sheetData>
      <sheetData sheetId="2901">
        <row r="1">
          <cell r="A1" t="str">
            <v>시멘트,모래,자갈 산출표</v>
          </cell>
        </row>
      </sheetData>
      <sheetData sheetId="2902">
        <row r="1">
          <cell r="A1" t="str">
            <v>시멘트,모래,자갈 산출표</v>
          </cell>
        </row>
      </sheetData>
      <sheetData sheetId="2903">
        <row r="1">
          <cell r="A1" t="str">
            <v>시멘트,모래,자갈 산출표</v>
          </cell>
        </row>
      </sheetData>
      <sheetData sheetId="2904">
        <row r="1">
          <cell r="A1" t="str">
            <v>시멘트,모래,자갈 산출표</v>
          </cell>
        </row>
      </sheetData>
      <sheetData sheetId="2905">
        <row r="1">
          <cell r="A1" t="str">
            <v>시멘트,모래,자갈 산출표</v>
          </cell>
        </row>
      </sheetData>
      <sheetData sheetId="2906">
        <row r="1">
          <cell r="A1" t="str">
            <v>시멘트,모래,자갈 산출표</v>
          </cell>
        </row>
      </sheetData>
      <sheetData sheetId="2907">
        <row r="1">
          <cell r="A1" t="str">
            <v>시멘트,모래,자갈 산출표</v>
          </cell>
        </row>
      </sheetData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 refreshError="1"/>
      <sheetData sheetId="2928" refreshError="1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 refreshError="1"/>
      <sheetData sheetId="2935" refreshError="1"/>
      <sheetData sheetId="2936" refreshError="1"/>
      <sheetData sheetId="2937" refreshError="1"/>
      <sheetData sheetId="2938" refreshError="1"/>
      <sheetData sheetId="2939" refreshError="1"/>
      <sheetData sheetId="2940" refreshError="1"/>
      <sheetData sheetId="2941" refreshError="1"/>
      <sheetData sheetId="2942">
        <row r="1">
          <cell r="A1" t="str">
            <v>시멘트,모래,자갈 산출표</v>
          </cell>
        </row>
      </sheetData>
      <sheetData sheetId="2943"/>
      <sheetData sheetId="2944"/>
      <sheetData sheetId="2945"/>
      <sheetData sheetId="2946">
        <row r="1">
          <cell r="A1" t="str">
            <v>시멘트,모래,자갈 산출표</v>
          </cell>
        </row>
      </sheetData>
      <sheetData sheetId="2947"/>
      <sheetData sheetId="2948"/>
      <sheetData sheetId="2949"/>
      <sheetData sheetId="2950"/>
      <sheetData sheetId="2951"/>
      <sheetData sheetId="2952"/>
      <sheetData sheetId="2953"/>
      <sheetData sheetId="2954">
        <row r="1">
          <cell r="A1" t="str">
            <v>시멘트,모래,자갈 산출표</v>
          </cell>
        </row>
      </sheetData>
      <sheetData sheetId="2955">
        <row r="1">
          <cell r="A1" t="str">
            <v>시멘트,모래,자갈 산출표</v>
          </cell>
        </row>
      </sheetData>
      <sheetData sheetId="2956"/>
      <sheetData sheetId="2957"/>
      <sheetData sheetId="2958"/>
      <sheetData sheetId="2959"/>
      <sheetData sheetId="2960"/>
      <sheetData sheetId="2961"/>
      <sheetData sheetId="2962"/>
      <sheetData sheetId="2963"/>
      <sheetData sheetId="2964"/>
      <sheetData sheetId="2965"/>
      <sheetData sheetId="2966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 refreshError="1"/>
      <sheetData sheetId="2980" refreshError="1"/>
      <sheetData sheetId="2981" refreshError="1"/>
      <sheetData sheetId="2982" refreshError="1"/>
      <sheetData sheetId="2983" refreshError="1"/>
      <sheetData sheetId="2984" refreshError="1"/>
      <sheetData sheetId="2985" refreshError="1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 refreshError="1"/>
      <sheetData sheetId="3150" refreshError="1"/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>
        <row r="1">
          <cell r="A1" t="str">
            <v>시멘트,모래,자갈 산출표</v>
          </cell>
        </row>
      </sheetData>
      <sheetData sheetId="3331">
        <row r="1">
          <cell r="A1" t="str">
            <v>시멘트,모래,자갈 산출표</v>
          </cell>
        </row>
      </sheetData>
      <sheetData sheetId="3332">
        <row r="1">
          <cell r="A1" t="str">
            <v>시멘트,모래,자갈 산출표</v>
          </cell>
        </row>
      </sheetData>
      <sheetData sheetId="3333">
        <row r="1">
          <cell r="A1" t="str">
            <v>시멘트,모래,자갈 산출표</v>
          </cell>
        </row>
      </sheetData>
      <sheetData sheetId="3334">
        <row r="1">
          <cell r="A1" t="str">
            <v>시멘트,모래,자갈 산출표</v>
          </cell>
        </row>
      </sheetData>
      <sheetData sheetId="3335">
        <row r="1">
          <cell r="A1" t="str">
            <v>시멘트,모래,자갈 산출표</v>
          </cell>
        </row>
      </sheetData>
      <sheetData sheetId="3336">
        <row r="1">
          <cell r="A1" t="str">
            <v>시멘트,모래,자갈 산출표</v>
          </cell>
        </row>
      </sheetData>
      <sheetData sheetId="3337">
        <row r="1">
          <cell r="A1" t="str">
            <v>시멘트,모래,자갈 산출표</v>
          </cell>
        </row>
      </sheetData>
      <sheetData sheetId="3338">
        <row r="1">
          <cell r="A1" t="str">
            <v>시멘트,모래,자갈 산출표</v>
          </cell>
        </row>
      </sheetData>
      <sheetData sheetId="3339">
        <row r="1">
          <cell r="A1" t="str">
            <v>시멘트,모래,자갈 산출표</v>
          </cell>
        </row>
      </sheetData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>
        <row r="1">
          <cell r="A1" t="str">
            <v>시멘트,모래,자갈 산출표</v>
          </cell>
        </row>
      </sheetData>
      <sheetData sheetId="3353">
        <row r="1">
          <cell r="A1" t="str">
            <v>시멘트,모래,자갈 산출표</v>
          </cell>
        </row>
      </sheetData>
      <sheetData sheetId="3354">
        <row r="1">
          <cell r="A1" t="str">
            <v>시멘트,모래,자갈 산출표</v>
          </cell>
        </row>
      </sheetData>
      <sheetData sheetId="3355">
        <row r="1">
          <cell r="A1" t="str">
            <v>시멘트,모래,자갈 산출표</v>
          </cell>
        </row>
      </sheetData>
      <sheetData sheetId="3356" refreshError="1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>
        <row r="1">
          <cell r="A1" t="str">
            <v>시멘트,모래,자갈 산출표</v>
          </cell>
        </row>
      </sheetData>
      <sheetData sheetId="3369">
        <row r="1">
          <cell r="A1" t="str">
            <v>시멘트,모래,자갈 산출표</v>
          </cell>
        </row>
      </sheetData>
      <sheetData sheetId="3370">
        <row r="1">
          <cell r="A1" t="str">
            <v>시멘트,모래,자갈 산출표</v>
          </cell>
        </row>
      </sheetData>
      <sheetData sheetId="3371">
        <row r="1">
          <cell r="A1" t="str">
            <v>시멘트,모래,자갈 산출표</v>
          </cell>
        </row>
      </sheetData>
      <sheetData sheetId="3372">
        <row r="1">
          <cell r="A1" t="str">
            <v>시멘트,모래,자갈 산출표</v>
          </cell>
        </row>
      </sheetData>
      <sheetData sheetId="3373" refreshError="1"/>
      <sheetData sheetId="3374">
        <row r="1">
          <cell r="A1" t="str">
            <v>시멘트,모래,자갈 산출표</v>
          </cell>
        </row>
      </sheetData>
      <sheetData sheetId="3375" refreshError="1"/>
      <sheetData sheetId="3376" refreshError="1"/>
      <sheetData sheetId="3377" refreshError="1"/>
      <sheetData sheetId="3378" refreshError="1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 refreshError="1"/>
      <sheetData sheetId="3386" refreshError="1"/>
      <sheetData sheetId="3387" refreshError="1"/>
      <sheetData sheetId="3388" refreshError="1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/>
      <sheetData sheetId="3454"/>
      <sheetData sheetId="3455"/>
      <sheetData sheetId="3456"/>
      <sheetData sheetId="3457"/>
      <sheetData sheetId="3458"/>
      <sheetData sheetId="3459"/>
      <sheetData sheetId="3460"/>
      <sheetData sheetId="3461"/>
      <sheetData sheetId="3462"/>
      <sheetData sheetId="3463"/>
      <sheetData sheetId="3464" refreshError="1"/>
      <sheetData sheetId="3465" refreshError="1"/>
      <sheetData sheetId="3466" refreshError="1"/>
      <sheetData sheetId="3467" refreshError="1"/>
      <sheetData sheetId="3468" refreshError="1"/>
      <sheetData sheetId="3469" refreshError="1"/>
      <sheetData sheetId="3470" refreshError="1"/>
      <sheetData sheetId="3471" refreshError="1"/>
      <sheetData sheetId="3472" refreshError="1"/>
      <sheetData sheetId="3473" refreshError="1"/>
      <sheetData sheetId="3474" refreshError="1"/>
      <sheetData sheetId="3475" refreshError="1"/>
      <sheetData sheetId="3476" refreshError="1"/>
      <sheetData sheetId="3477" refreshError="1"/>
      <sheetData sheetId="3478" refreshError="1"/>
      <sheetData sheetId="3479" refreshError="1"/>
      <sheetData sheetId="3480" refreshError="1"/>
      <sheetData sheetId="3481" refreshError="1"/>
      <sheetData sheetId="3482" refreshError="1"/>
      <sheetData sheetId="3483" refreshError="1"/>
      <sheetData sheetId="3484" refreshError="1"/>
      <sheetData sheetId="3485" refreshError="1"/>
      <sheetData sheetId="3486" refreshError="1"/>
      <sheetData sheetId="3487" refreshError="1"/>
      <sheetData sheetId="3488" refreshError="1"/>
      <sheetData sheetId="3489" refreshError="1"/>
      <sheetData sheetId="3490" refreshError="1"/>
      <sheetData sheetId="3491" refreshError="1"/>
      <sheetData sheetId="3492" refreshError="1"/>
      <sheetData sheetId="3493" refreshError="1"/>
      <sheetData sheetId="3494" refreshError="1"/>
      <sheetData sheetId="3495" refreshError="1"/>
      <sheetData sheetId="3496" refreshError="1"/>
      <sheetData sheetId="3497" refreshError="1"/>
      <sheetData sheetId="3498" refreshError="1"/>
      <sheetData sheetId="3499" refreshError="1"/>
      <sheetData sheetId="3500" refreshError="1"/>
      <sheetData sheetId="3501" refreshError="1"/>
      <sheetData sheetId="3502" refreshError="1"/>
      <sheetData sheetId="3503" refreshError="1"/>
      <sheetData sheetId="3504" refreshError="1"/>
      <sheetData sheetId="3505" refreshError="1"/>
      <sheetData sheetId="3506" refreshError="1"/>
      <sheetData sheetId="3507" refreshError="1"/>
      <sheetData sheetId="3508" refreshError="1"/>
      <sheetData sheetId="3509" refreshError="1"/>
      <sheetData sheetId="3510" refreshError="1"/>
      <sheetData sheetId="3511" refreshError="1"/>
      <sheetData sheetId="3512" refreshError="1"/>
      <sheetData sheetId="3513" refreshError="1"/>
      <sheetData sheetId="3514" refreshError="1"/>
      <sheetData sheetId="3515" refreshError="1"/>
      <sheetData sheetId="3516" refreshError="1"/>
      <sheetData sheetId="3517" refreshError="1"/>
      <sheetData sheetId="3518" refreshError="1"/>
      <sheetData sheetId="3519" refreshError="1"/>
      <sheetData sheetId="3520" refreshError="1"/>
      <sheetData sheetId="3521" refreshError="1"/>
      <sheetData sheetId="3522" refreshError="1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 refreshError="1"/>
      <sheetData sheetId="3534" refreshError="1"/>
      <sheetData sheetId="3535" refreshError="1"/>
      <sheetData sheetId="3536" refreshError="1"/>
      <sheetData sheetId="3537" refreshError="1"/>
      <sheetData sheetId="3538" refreshError="1"/>
      <sheetData sheetId="3539" refreshError="1"/>
      <sheetData sheetId="3540" refreshError="1"/>
      <sheetData sheetId="3541">
        <row r="1">
          <cell r="A1" t="str">
            <v>시멘트,모래,자갈 산출표</v>
          </cell>
        </row>
      </sheetData>
      <sheetData sheetId="3542">
        <row r="1">
          <cell r="A1" t="str">
            <v>시멘트,모래,자갈 산출표</v>
          </cell>
        </row>
      </sheetData>
      <sheetData sheetId="3543">
        <row r="1">
          <cell r="A1" t="str">
            <v>시멘트,모래,자갈 산출표</v>
          </cell>
        </row>
      </sheetData>
      <sheetData sheetId="3544" refreshError="1"/>
      <sheetData sheetId="3545" refreshError="1"/>
      <sheetData sheetId="3546" refreshError="1"/>
      <sheetData sheetId="3547" refreshError="1"/>
      <sheetData sheetId="3548" refreshError="1"/>
      <sheetData sheetId="3549" refreshError="1"/>
      <sheetData sheetId="3550" refreshError="1"/>
      <sheetData sheetId="3551" refreshError="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 refreshError="1"/>
      <sheetData sheetId="3612" refreshError="1"/>
      <sheetData sheetId="3613" refreshError="1"/>
      <sheetData sheetId="3614" refreshError="1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>
        <row r="1">
          <cell r="A1" t="str">
            <v>시멘트,모래,자갈 산출표</v>
          </cell>
        </row>
      </sheetData>
      <sheetData sheetId="3636">
        <row r="1">
          <cell r="A1" t="str">
            <v>시멘트,모래,자갈 산출표</v>
          </cell>
        </row>
      </sheetData>
      <sheetData sheetId="3637" refreshError="1"/>
      <sheetData sheetId="3638" refreshError="1"/>
      <sheetData sheetId="3639">
        <row r="1">
          <cell r="A1" t="str">
            <v>시멘트,모래,자갈 산출표</v>
          </cell>
        </row>
      </sheetData>
      <sheetData sheetId="3640" refreshError="1"/>
      <sheetData sheetId="3641" refreshError="1"/>
      <sheetData sheetId="3642" refreshError="1"/>
      <sheetData sheetId="3643" refreshError="1"/>
      <sheetData sheetId="3644" refreshError="1"/>
      <sheetData sheetId="3645" refreshError="1"/>
      <sheetData sheetId="3646" refreshError="1"/>
      <sheetData sheetId="3647" refreshError="1"/>
      <sheetData sheetId="3648" refreshError="1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 refreshError="1"/>
      <sheetData sheetId="3661" refreshError="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 refreshError="1"/>
      <sheetData sheetId="3675" refreshError="1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 refreshError="1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 refreshError="1"/>
      <sheetData sheetId="3725" refreshError="1"/>
      <sheetData sheetId="3726" refreshError="1"/>
      <sheetData sheetId="3727" refreshError="1"/>
      <sheetData sheetId="3728" refreshError="1"/>
      <sheetData sheetId="3729" refreshError="1"/>
      <sheetData sheetId="3730" refreshError="1"/>
      <sheetData sheetId="3731" refreshError="1"/>
      <sheetData sheetId="3732"/>
      <sheetData sheetId="3733"/>
      <sheetData sheetId="3734"/>
      <sheetData sheetId="3735" refreshError="1"/>
      <sheetData sheetId="3736" refreshError="1"/>
      <sheetData sheetId="3737" refreshError="1"/>
      <sheetData sheetId="3738" refreshError="1"/>
      <sheetData sheetId="3739" refreshError="1"/>
      <sheetData sheetId="3740" refreshError="1"/>
      <sheetData sheetId="3741" refreshError="1"/>
      <sheetData sheetId="3742" refreshError="1"/>
      <sheetData sheetId="3743" refreshError="1"/>
      <sheetData sheetId="3744" refreshError="1"/>
      <sheetData sheetId="3745"/>
      <sheetData sheetId="3746"/>
      <sheetData sheetId="3747"/>
      <sheetData sheetId="3748"/>
      <sheetData sheetId="3749"/>
      <sheetData sheetId="3750"/>
      <sheetData sheetId="3751"/>
      <sheetData sheetId="3752"/>
      <sheetData sheetId="3753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 refreshError="1"/>
      <sheetData sheetId="3763" refreshError="1"/>
      <sheetData sheetId="3764" refreshError="1"/>
      <sheetData sheetId="3765" refreshError="1"/>
      <sheetData sheetId="3766" refreshError="1"/>
      <sheetData sheetId="3767" refreshError="1"/>
      <sheetData sheetId="3768" refreshError="1"/>
      <sheetData sheetId="3769" refreshError="1"/>
      <sheetData sheetId="3770"/>
      <sheetData sheetId="3771" refreshError="1"/>
      <sheetData sheetId="3772" refreshError="1"/>
      <sheetData sheetId="3773" refreshError="1"/>
      <sheetData sheetId="3774"/>
      <sheetData sheetId="3775"/>
      <sheetData sheetId="3776" refreshError="1"/>
      <sheetData sheetId="3777" refreshError="1"/>
      <sheetData sheetId="3778" refreshError="1"/>
      <sheetData sheetId="3779" refreshError="1"/>
      <sheetData sheetId="3780"/>
      <sheetData sheetId="3781" refreshError="1"/>
      <sheetData sheetId="3782" refreshError="1"/>
      <sheetData sheetId="3783" refreshError="1"/>
      <sheetData sheetId="3784" refreshError="1"/>
      <sheetData sheetId="3785" refreshError="1"/>
      <sheetData sheetId="3786" refreshError="1"/>
      <sheetData sheetId="3787" refreshError="1"/>
      <sheetData sheetId="3788" refreshError="1"/>
      <sheetData sheetId="3789" refreshError="1"/>
      <sheetData sheetId="3790" refreshError="1"/>
      <sheetData sheetId="3791" refreshError="1"/>
      <sheetData sheetId="3792" refreshError="1"/>
      <sheetData sheetId="3793" refreshError="1"/>
      <sheetData sheetId="3794" refreshError="1"/>
      <sheetData sheetId="3795" refreshError="1"/>
      <sheetData sheetId="3796" refreshError="1"/>
      <sheetData sheetId="3797" refreshError="1"/>
      <sheetData sheetId="3798" refreshError="1"/>
      <sheetData sheetId="3799" refreshError="1"/>
      <sheetData sheetId="3800" refreshError="1"/>
      <sheetData sheetId="3801"/>
      <sheetData sheetId="3802"/>
      <sheetData sheetId="3803"/>
      <sheetData sheetId="3804"/>
      <sheetData sheetId="3805"/>
      <sheetData sheetId="3806"/>
      <sheetData sheetId="3807"/>
      <sheetData sheetId="3808"/>
      <sheetData sheetId="3809"/>
      <sheetData sheetId="3810"/>
      <sheetData sheetId="3811"/>
      <sheetData sheetId="3812"/>
      <sheetData sheetId="3813"/>
      <sheetData sheetId="3814"/>
      <sheetData sheetId="3815"/>
      <sheetData sheetId="3816"/>
      <sheetData sheetId="3817"/>
      <sheetData sheetId="3818"/>
      <sheetData sheetId="3819"/>
      <sheetData sheetId="3820"/>
      <sheetData sheetId="3821"/>
      <sheetData sheetId="3822"/>
      <sheetData sheetId="3823"/>
      <sheetData sheetId="3824"/>
      <sheetData sheetId="3825" refreshError="1"/>
      <sheetData sheetId="3826" refreshError="1"/>
      <sheetData sheetId="3827" refreshError="1"/>
      <sheetData sheetId="3828" refreshError="1"/>
      <sheetData sheetId="3829" refreshError="1"/>
      <sheetData sheetId="3830" refreshError="1"/>
      <sheetData sheetId="3831" refreshError="1"/>
      <sheetData sheetId="3832" refreshError="1"/>
      <sheetData sheetId="3833" refreshError="1"/>
      <sheetData sheetId="3834" refreshError="1"/>
      <sheetData sheetId="3835" refreshError="1"/>
      <sheetData sheetId="3836" refreshError="1"/>
      <sheetData sheetId="3837" refreshError="1"/>
      <sheetData sheetId="3838" refreshError="1"/>
      <sheetData sheetId="3839" refreshError="1"/>
      <sheetData sheetId="3840" refreshError="1"/>
      <sheetData sheetId="3841" refreshError="1"/>
      <sheetData sheetId="3842" refreshError="1"/>
      <sheetData sheetId="3843"/>
      <sheetData sheetId="3844" refreshError="1"/>
      <sheetData sheetId="3845" refreshError="1"/>
      <sheetData sheetId="3846" refreshError="1"/>
      <sheetData sheetId="3847"/>
      <sheetData sheetId="3848" refreshError="1"/>
      <sheetData sheetId="3849" refreshError="1"/>
      <sheetData sheetId="3850" refreshError="1"/>
      <sheetData sheetId="3851" refreshError="1"/>
      <sheetData sheetId="3852" refreshError="1"/>
      <sheetData sheetId="3853" refreshError="1"/>
      <sheetData sheetId="3854" refreshError="1"/>
      <sheetData sheetId="3855" refreshError="1"/>
      <sheetData sheetId="3856" refreshError="1"/>
      <sheetData sheetId="3857" refreshError="1"/>
      <sheetData sheetId="3858" refreshError="1"/>
      <sheetData sheetId="3859" refreshError="1"/>
      <sheetData sheetId="3860" refreshError="1"/>
      <sheetData sheetId="3861" refreshError="1"/>
      <sheetData sheetId="3862" refreshError="1"/>
      <sheetData sheetId="3863" refreshError="1"/>
      <sheetData sheetId="3864" refreshError="1"/>
      <sheetData sheetId="3865" refreshError="1"/>
      <sheetData sheetId="3866" refreshError="1"/>
      <sheetData sheetId="3867" refreshError="1"/>
      <sheetData sheetId="3868" refreshError="1"/>
      <sheetData sheetId="3869" refreshError="1"/>
      <sheetData sheetId="3870" refreshError="1"/>
      <sheetData sheetId="3871" refreshError="1"/>
      <sheetData sheetId="3872" refreshError="1"/>
      <sheetData sheetId="3873" refreshError="1"/>
      <sheetData sheetId="3874" refreshError="1"/>
      <sheetData sheetId="3875" refreshError="1"/>
      <sheetData sheetId="3876" refreshError="1"/>
      <sheetData sheetId="3877" refreshError="1"/>
      <sheetData sheetId="3878" refreshError="1"/>
      <sheetData sheetId="3879" refreshError="1"/>
      <sheetData sheetId="3880" refreshError="1"/>
      <sheetData sheetId="3881" refreshError="1"/>
      <sheetData sheetId="3882" refreshError="1"/>
      <sheetData sheetId="3883" refreshError="1"/>
      <sheetData sheetId="3884" refreshError="1"/>
      <sheetData sheetId="3885" refreshError="1"/>
      <sheetData sheetId="3886" refreshError="1"/>
      <sheetData sheetId="3887" refreshError="1"/>
      <sheetData sheetId="3888" refreshError="1"/>
      <sheetData sheetId="3889" refreshError="1"/>
      <sheetData sheetId="3890"/>
      <sheetData sheetId="3891" refreshError="1"/>
      <sheetData sheetId="3892" refreshError="1"/>
      <sheetData sheetId="3893" refreshError="1"/>
      <sheetData sheetId="3894" refreshError="1"/>
      <sheetData sheetId="3895" refreshError="1"/>
      <sheetData sheetId="3896" refreshError="1"/>
      <sheetData sheetId="3897" refreshError="1"/>
      <sheetData sheetId="3898" refreshError="1"/>
      <sheetData sheetId="3899" refreshError="1"/>
      <sheetData sheetId="3900" refreshError="1"/>
      <sheetData sheetId="3901" refreshError="1"/>
      <sheetData sheetId="3902" refreshError="1"/>
      <sheetData sheetId="3903" refreshError="1"/>
      <sheetData sheetId="3904" refreshError="1"/>
      <sheetData sheetId="3905" refreshError="1"/>
      <sheetData sheetId="3906" refreshError="1"/>
      <sheetData sheetId="3907" refreshError="1"/>
      <sheetData sheetId="3908" refreshError="1"/>
      <sheetData sheetId="3909" refreshError="1"/>
      <sheetData sheetId="3910" refreshError="1"/>
      <sheetData sheetId="3911" refreshError="1"/>
      <sheetData sheetId="3912" refreshError="1"/>
      <sheetData sheetId="3913" refreshError="1"/>
      <sheetData sheetId="3914" refreshError="1"/>
      <sheetData sheetId="3915" refreshError="1"/>
      <sheetData sheetId="3916" refreshError="1"/>
      <sheetData sheetId="3917" refreshError="1"/>
      <sheetData sheetId="3918" refreshError="1"/>
      <sheetData sheetId="3919" refreshError="1"/>
      <sheetData sheetId="3920" refreshError="1"/>
      <sheetData sheetId="3921" refreshError="1"/>
      <sheetData sheetId="3922" refreshError="1"/>
      <sheetData sheetId="3923" refreshError="1"/>
      <sheetData sheetId="3924" refreshError="1"/>
      <sheetData sheetId="3925"/>
      <sheetData sheetId="3926"/>
      <sheetData sheetId="3927"/>
      <sheetData sheetId="3928"/>
      <sheetData sheetId="3929"/>
      <sheetData sheetId="3930"/>
      <sheetData sheetId="3931"/>
      <sheetData sheetId="3932"/>
      <sheetData sheetId="3933"/>
      <sheetData sheetId="3934"/>
      <sheetData sheetId="3935"/>
      <sheetData sheetId="3936" refreshError="1"/>
      <sheetData sheetId="3937"/>
      <sheetData sheetId="3938"/>
      <sheetData sheetId="3939"/>
      <sheetData sheetId="3940"/>
      <sheetData sheetId="3941">
        <row r="1">
          <cell r="A1" t="str">
            <v>시멘트,모래,자갈 산출표</v>
          </cell>
        </row>
      </sheetData>
      <sheetData sheetId="3942"/>
      <sheetData sheetId="3943"/>
      <sheetData sheetId="3944"/>
      <sheetData sheetId="3945"/>
      <sheetData sheetId="3946"/>
      <sheetData sheetId="3947"/>
      <sheetData sheetId="3948"/>
      <sheetData sheetId="3949">
        <row r="1">
          <cell r="A1" t="str">
            <v>시멘트,모래,자갈 산출표</v>
          </cell>
        </row>
      </sheetData>
      <sheetData sheetId="3950"/>
      <sheetData sheetId="3951"/>
      <sheetData sheetId="3952"/>
      <sheetData sheetId="3953"/>
      <sheetData sheetId="3954"/>
      <sheetData sheetId="3955"/>
      <sheetData sheetId="3956"/>
      <sheetData sheetId="3957"/>
      <sheetData sheetId="3958"/>
      <sheetData sheetId="3959"/>
      <sheetData sheetId="3960"/>
      <sheetData sheetId="3961"/>
      <sheetData sheetId="3962"/>
      <sheetData sheetId="3963"/>
      <sheetData sheetId="3964"/>
      <sheetData sheetId="3965"/>
      <sheetData sheetId="3966"/>
      <sheetData sheetId="3967" refreshError="1"/>
      <sheetData sheetId="3968" refreshError="1"/>
      <sheetData sheetId="3969"/>
      <sheetData sheetId="3970"/>
      <sheetData sheetId="3971"/>
      <sheetData sheetId="3972" refreshError="1"/>
      <sheetData sheetId="3973" refreshError="1"/>
      <sheetData sheetId="3974" refreshError="1"/>
      <sheetData sheetId="3975" refreshError="1"/>
      <sheetData sheetId="3976" refreshError="1"/>
      <sheetData sheetId="3977" refreshError="1"/>
      <sheetData sheetId="3978" refreshError="1"/>
      <sheetData sheetId="3979" refreshError="1"/>
      <sheetData sheetId="3980" refreshError="1"/>
      <sheetData sheetId="3981" refreshError="1"/>
      <sheetData sheetId="3982" refreshError="1"/>
      <sheetData sheetId="3983" refreshError="1"/>
      <sheetData sheetId="3984" refreshError="1"/>
      <sheetData sheetId="3985" refreshError="1"/>
      <sheetData sheetId="3986" refreshError="1"/>
      <sheetData sheetId="3987" refreshError="1"/>
      <sheetData sheetId="3988" refreshError="1"/>
      <sheetData sheetId="3989" refreshError="1"/>
      <sheetData sheetId="3990" refreshError="1"/>
      <sheetData sheetId="3991" refreshError="1"/>
      <sheetData sheetId="3992" refreshError="1"/>
      <sheetData sheetId="3993" refreshError="1"/>
      <sheetData sheetId="3994" refreshError="1"/>
      <sheetData sheetId="3995" refreshError="1"/>
      <sheetData sheetId="3996" refreshError="1"/>
      <sheetData sheetId="3997" refreshError="1"/>
      <sheetData sheetId="3998" refreshError="1"/>
      <sheetData sheetId="3999" refreshError="1"/>
      <sheetData sheetId="4000" refreshError="1"/>
      <sheetData sheetId="4001" refreshError="1"/>
      <sheetData sheetId="4002" refreshError="1"/>
      <sheetData sheetId="4003" refreshError="1"/>
      <sheetData sheetId="4004" refreshError="1"/>
      <sheetData sheetId="4005" refreshError="1"/>
      <sheetData sheetId="4006" refreshError="1"/>
      <sheetData sheetId="4007" refreshError="1"/>
      <sheetData sheetId="4008" refreshError="1"/>
      <sheetData sheetId="4009" refreshError="1"/>
      <sheetData sheetId="4010" refreshError="1"/>
      <sheetData sheetId="4011" refreshError="1"/>
      <sheetData sheetId="4012" refreshError="1"/>
      <sheetData sheetId="4013" refreshError="1"/>
      <sheetData sheetId="4014" refreshError="1"/>
      <sheetData sheetId="4015" refreshError="1"/>
      <sheetData sheetId="4016" refreshError="1"/>
      <sheetData sheetId="4017" refreshError="1"/>
      <sheetData sheetId="4018" refreshError="1"/>
      <sheetData sheetId="4019" refreshError="1"/>
      <sheetData sheetId="4020" refreshError="1"/>
      <sheetData sheetId="4021" refreshError="1"/>
      <sheetData sheetId="4022" refreshError="1"/>
      <sheetData sheetId="4023" refreshError="1"/>
      <sheetData sheetId="4024" refreshError="1"/>
      <sheetData sheetId="4025" refreshError="1"/>
      <sheetData sheetId="4026" refreshError="1"/>
      <sheetData sheetId="4027" refreshError="1"/>
      <sheetData sheetId="4028" refreshError="1"/>
      <sheetData sheetId="4029" refreshError="1"/>
      <sheetData sheetId="4030" refreshError="1"/>
      <sheetData sheetId="4031" refreshError="1"/>
      <sheetData sheetId="4032" refreshError="1"/>
      <sheetData sheetId="4033" refreshError="1"/>
      <sheetData sheetId="4034" refreshError="1"/>
      <sheetData sheetId="4035" refreshError="1"/>
      <sheetData sheetId="4036" refreshError="1"/>
      <sheetData sheetId="4037" refreshError="1"/>
      <sheetData sheetId="4038" refreshError="1"/>
      <sheetData sheetId="4039"/>
      <sheetData sheetId="4040"/>
      <sheetData sheetId="4041"/>
      <sheetData sheetId="4042"/>
      <sheetData sheetId="4043"/>
      <sheetData sheetId="4044" refreshError="1"/>
      <sheetData sheetId="4045" refreshError="1"/>
      <sheetData sheetId="4046" refreshError="1"/>
      <sheetData sheetId="4047" refreshError="1"/>
      <sheetData sheetId="4048" refreshError="1"/>
      <sheetData sheetId="4049" refreshError="1"/>
      <sheetData sheetId="4050" refreshError="1"/>
      <sheetData sheetId="4051" refreshError="1"/>
      <sheetData sheetId="4052" refreshError="1"/>
      <sheetData sheetId="4053" refreshError="1"/>
      <sheetData sheetId="4054" refreshError="1"/>
      <sheetData sheetId="4055" refreshError="1"/>
      <sheetData sheetId="4056" refreshError="1"/>
      <sheetData sheetId="4057" refreshError="1"/>
      <sheetData sheetId="4058" refreshError="1"/>
      <sheetData sheetId="4059" refreshError="1"/>
      <sheetData sheetId="4060" refreshError="1"/>
      <sheetData sheetId="4061" refreshError="1"/>
      <sheetData sheetId="4062" refreshError="1"/>
      <sheetData sheetId="4063" refreshError="1"/>
      <sheetData sheetId="4064" refreshError="1"/>
      <sheetData sheetId="4065" refreshError="1"/>
      <sheetData sheetId="4066" refreshError="1"/>
      <sheetData sheetId="4067" refreshError="1"/>
      <sheetData sheetId="4068" refreshError="1"/>
      <sheetData sheetId="4069" refreshError="1"/>
      <sheetData sheetId="4070" refreshError="1"/>
      <sheetData sheetId="4071" refreshError="1"/>
      <sheetData sheetId="4072" refreshError="1"/>
      <sheetData sheetId="4073" refreshError="1"/>
      <sheetData sheetId="4074" refreshError="1"/>
      <sheetData sheetId="4075" refreshError="1"/>
      <sheetData sheetId="4076" refreshError="1"/>
      <sheetData sheetId="4077" refreshError="1"/>
      <sheetData sheetId="4078" refreshError="1"/>
      <sheetData sheetId="4079" refreshError="1"/>
      <sheetData sheetId="4080" refreshError="1"/>
      <sheetData sheetId="4081" refreshError="1"/>
      <sheetData sheetId="4082" refreshError="1"/>
      <sheetData sheetId="4083" refreshError="1"/>
      <sheetData sheetId="4084" refreshError="1"/>
      <sheetData sheetId="4085" refreshError="1"/>
      <sheetData sheetId="4086" refreshError="1"/>
      <sheetData sheetId="4087" refreshError="1"/>
      <sheetData sheetId="4088" refreshError="1"/>
      <sheetData sheetId="4089" refreshError="1"/>
      <sheetData sheetId="4090" refreshError="1"/>
      <sheetData sheetId="4091" refreshError="1"/>
      <sheetData sheetId="4092" refreshError="1"/>
      <sheetData sheetId="4093" refreshError="1"/>
      <sheetData sheetId="4094" refreshError="1"/>
      <sheetData sheetId="4095" refreshError="1"/>
      <sheetData sheetId="4096" refreshError="1"/>
      <sheetData sheetId="4097"/>
      <sheetData sheetId="4098"/>
      <sheetData sheetId="4099"/>
      <sheetData sheetId="4100"/>
      <sheetData sheetId="4101"/>
      <sheetData sheetId="4102" refreshError="1"/>
      <sheetData sheetId="4103" refreshError="1"/>
      <sheetData sheetId="4104" refreshError="1"/>
      <sheetData sheetId="4105"/>
      <sheetData sheetId="4106"/>
      <sheetData sheetId="4107"/>
      <sheetData sheetId="4108" refreshError="1"/>
      <sheetData sheetId="4109" refreshError="1"/>
      <sheetData sheetId="4110" refreshError="1"/>
      <sheetData sheetId="4111" refreshError="1"/>
      <sheetData sheetId="4112" refreshError="1"/>
      <sheetData sheetId="4113" refreshError="1"/>
      <sheetData sheetId="4114" refreshError="1"/>
      <sheetData sheetId="4115" refreshError="1"/>
      <sheetData sheetId="4116" refreshError="1"/>
      <sheetData sheetId="4117" refreshError="1"/>
      <sheetData sheetId="4118" refreshError="1"/>
      <sheetData sheetId="4119" refreshError="1"/>
      <sheetData sheetId="4120" refreshError="1"/>
      <sheetData sheetId="4121" refreshError="1"/>
      <sheetData sheetId="4122" refreshError="1"/>
      <sheetData sheetId="4123" refreshError="1"/>
      <sheetData sheetId="4124" refreshError="1"/>
      <sheetData sheetId="4125" refreshError="1"/>
      <sheetData sheetId="4126" refreshError="1"/>
      <sheetData sheetId="4127" refreshError="1"/>
      <sheetData sheetId="4128" refreshError="1"/>
      <sheetData sheetId="4129" refreshError="1"/>
      <sheetData sheetId="4130" refreshError="1"/>
      <sheetData sheetId="4131" refreshError="1"/>
      <sheetData sheetId="4132" refreshError="1"/>
      <sheetData sheetId="4133" refreshError="1"/>
      <sheetData sheetId="4134" refreshError="1"/>
      <sheetData sheetId="4135" refreshError="1"/>
      <sheetData sheetId="4136" refreshError="1"/>
      <sheetData sheetId="4137" refreshError="1"/>
      <sheetData sheetId="4138" refreshError="1"/>
      <sheetData sheetId="4139" refreshError="1"/>
      <sheetData sheetId="4140" refreshError="1"/>
      <sheetData sheetId="4141" refreshError="1"/>
      <sheetData sheetId="4142" refreshError="1"/>
      <sheetData sheetId="4143" refreshError="1"/>
      <sheetData sheetId="4144" refreshError="1"/>
      <sheetData sheetId="4145" refreshError="1"/>
      <sheetData sheetId="4146" refreshError="1"/>
      <sheetData sheetId="4147" refreshError="1"/>
      <sheetData sheetId="4148" refreshError="1"/>
      <sheetData sheetId="4149" refreshError="1"/>
      <sheetData sheetId="4150" refreshError="1"/>
      <sheetData sheetId="4151" refreshError="1"/>
      <sheetData sheetId="4152" refreshError="1"/>
      <sheetData sheetId="4153" refreshError="1"/>
      <sheetData sheetId="4154" refreshError="1"/>
      <sheetData sheetId="4155" refreshError="1"/>
      <sheetData sheetId="4156" refreshError="1"/>
      <sheetData sheetId="4157" refreshError="1"/>
      <sheetData sheetId="4158" refreshError="1"/>
      <sheetData sheetId="4159" refreshError="1"/>
      <sheetData sheetId="4160" refreshError="1"/>
      <sheetData sheetId="4161" refreshError="1"/>
      <sheetData sheetId="4162" refreshError="1"/>
      <sheetData sheetId="4163" refreshError="1"/>
      <sheetData sheetId="4164" refreshError="1"/>
      <sheetData sheetId="4165" refreshError="1"/>
      <sheetData sheetId="4166" refreshError="1"/>
      <sheetData sheetId="4167" refreshError="1"/>
      <sheetData sheetId="4168" refreshError="1"/>
      <sheetData sheetId="4169"/>
      <sheetData sheetId="4170"/>
      <sheetData sheetId="4171" refreshError="1"/>
      <sheetData sheetId="4172" refreshError="1"/>
      <sheetData sheetId="4173" refreshError="1"/>
      <sheetData sheetId="4174" refreshError="1"/>
      <sheetData sheetId="4175" refreshError="1"/>
      <sheetData sheetId="4176" refreshError="1"/>
      <sheetData sheetId="4177" refreshError="1"/>
      <sheetData sheetId="4178" refreshError="1"/>
      <sheetData sheetId="4179" refreshError="1"/>
      <sheetData sheetId="4180" refreshError="1"/>
      <sheetData sheetId="4181" refreshError="1"/>
      <sheetData sheetId="4182" refreshError="1"/>
      <sheetData sheetId="4183" refreshError="1"/>
      <sheetData sheetId="4184" refreshError="1"/>
      <sheetData sheetId="4185" refreshError="1"/>
      <sheetData sheetId="4186" refreshError="1"/>
      <sheetData sheetId="4187" refreshError="1"/>
      <sheetData sheetId="4188"/>
      <sheetData sheetId="4189"/>
      <sheetData sheetId="4190"/>
      <sheetData sheetId="4191"/>
      <sheetData sheetId="4192" refreshError="1"/>
      <sheetData sheetId="4193" refreshError="1"/>
      <sheetData sheetId="4194" refreshError="1"/>
      <sheetData sheetId="4195" refreshError="1"/>
      <sheetData sheetId="4196" refreshError="1"/>
      <sheetData sheetId="4197" refreshError="1"/>
      <sheetData sheetId="4198" refreshError="1"/>
      <sheetData sheetId="4199" refreshError="1"/>
      <sheetData sheetId="4200" refreshError="1"/>
      <sheetData sheetId="4201" refreshError="1"/>
      <sheetData sheetId="4202" refreshError="1"/>
      <sheetData sheetId="4203" refreshError="1"/>
      <sheetData sheetId="4204" refreshError="1"/>
      <sheetData sheetId="4205" refreshError="1"/>
      <sheetData sheetId="4206" refreshError="1"/>
      <sheetData sheetId="4207" refreshError="1"/>
      <sheetData sheetId="4208" refreshError="1"/>
      <sheetData sheetId="4209" refreshError="1"/>
      <sheetData sheetId="4210" refreshError="1"/>
      <sheetData sheetId="4211" refreshError="1"/>
      <sheetData sheetId="4212" refreshError="1"/>
      <sheetData sheetId="4213" refreshError="1"/>
      <sheetData sheetId="4214" refreshError="1"/>
      <sheetData sheetId="4215" refreshError="1"/>
      <sheetData sheetId="4216" refreshError="1"/>
      <sheetData sheetId="4217" refreshError="1"/>
      <sheetData sheetId="4218" refreshError="1"/>
      <sheetData sheetId="4219" refreshError="1"/>
      <sheetData sheetId="4220" refreshError="1"/>
      <sheetData sheetId="4221" refreshError="1"/>
      <sheetData sheetId="4222" refreshError="1"/>
      <sheetData sheetId="4223" refreshError="1"/>
      <sheetData sheetId="4224" refreshError="1"/>
      <sheetData sheetId="4225" refreshError="1"/>
      <sheetData sheetId="4226" refreshError="1"/>
      <sheetData sheetId="4227" refreshError="1"/>
      <sheetData sheetId="4228" refreshError="1"/>
      <sheetData sheetId="4229" refreshError="1"/>
      <sheetData sheetId="4230" refreshError="1"/>
      <sheetData sheetId="4231" refreshError="1"/>
      <sheetData sheetId="4232" refreshError="1"/>
      <sheetData sheetId="4233" refreshError="1"/>
      <sheetData sheetId="4234" refreshError="1"/>
      <sheetData sheetId="4235" refreshError="1"/>
      <sheetData sheetId="4236" refreshError="1"/>
      <sheetData sheetId="4237" refreshError="1"/>
      <sheetData sheetId="4238" refreshError="1"/>
      <sheetData sheetId="4239" refreshError="1"/>
      <sheetData sheetId="4240" refreshError="1"/>
      <sheetData sheetId="4241" refreshError="1"/>
      <sheetData sheetId="4242" refreshError="1"/>
      <sheetData sheetId="4243" refreshError="1"/>
      <sheetData sheetId="4244" refreshError="1"/>
      <sheetData sheetId="4245" refreshError="1"/>
      <sheetData sheetId="4246" refreshError="1"/>
      <sheetData sheetId="4247" refreshError="1"/>
      <sheetData sheetId="4248" refreshError="1"/>
      <sheetData sheetId="4249" refreshError="1"/>
      <sheetData sheetId="4250" refreshError="1"/>
      <sheetData sheetId="4251" refreshError="1"/>
      <sheetData sheetId="4252" refreshError="1"/>
      <sheetData sheetId="4253" refreshError="1"/>
      <sheetData sheetId="4254" refreshError="1"/>
      <sheetData sheetId="4255" refreshError="1"/>
      <sheetData sheetId="4256" refreshError="1"/>
      <sheetData sheetId="4257" refreshError="1"/>
      <sheetData sheetId="4258" refreshError="1"/>
      <sheetData sheetId="4259" refreshError="1"/>
      <sheetData sheetId="4260" refreshError="1"/>
      <sheetData sheetId="4261" refreshError="1"/>
      <sheetData sheetId="4262" refreshError="1"/>
      <sheetData sheetId="4263" refreshError="1"/>
      <sheetData sheetId="4264" refreshError="1"/>
      <sheetData sheetId="4265" refreshError="1"/>
      <sheetData sheetId="4266"/>
      <sheetData sheetId="4267"/>
      <sheetData sheetId="4268"/>
      <sheetData sheetId="4269"/>
      <sheetData sheetId="4270"/>
      <sheetData sheetId="4271"/>
      <sheetData sheetId="4272"/>
      <sheetData sheetId="4273"/>
      <sheetData sheetId="4274"/>
      <sheetData sheetId="4275"/>
      <sheetData sheetId="4276"/>
      <sheetData sheetId="4277"/>
      <sheetData sheetId="4278"/>
      <sheetData sheetId="4279" refreshError="1"/>
      <sheetData sheetId="4280" refreshError="1"/>
      <sheetData sheetId="4281" refreshError="1"/>
      <sheetData sheetId="4282" refreshError="1"/>
      <sheetData sheetId="4283" refreshError="1"/>
      <sheetData sheetId="4284" refreshError="1"/>
      <sheetData sheetId="4285" refreshError="1"/>
      <sheetData sheetId="4286" refreshError="1"/>
      <sheetData sheetId="4287" refreshError="1"/>
      <sheetData sheetId="4288" refreshError="1"/>
      <sheetData sheetId="4289" refreshError="1"/>
      <sheetData sheetId="4290" refreshError="1"/>
      <sheetData sheetId="4291" refreshError="1"/>
      <sheetData sheetId="4292" refreshError="1"/>
      <sheetData sheetId="4293" refreshError="1"/>
      <sheetData sheetId="4294" refreshError="1"/>
      <sheetData sheetId="4295" refreshError="1"/>
      <sheetData sheetId="4296"/>
      <sheetData sheetId="4297" refreshError="1"/>
      <sheetData sheetId="4298" refreshError="1"/>
      <sheetData sheetId="4299" refreshError="1"/>
      <sheetData sheetId="4300" refreshError="1"/>
      <sheetData sheetId="4301" refreshError="1"/>
      <sheetData sheetId="4302" refreshError="1"/>
      <sheetData sheetId="4303" refreshError="1"/>
      <sheetData sheetId="4304" refreshError="1"/>
      <sheetData sheetId="4305" refreshError="1"/>
      <sheetData sheetId="4306" refreshError="1"/>
      <sheetData sheetId="4307" refreshError="1"/>
      <sheetData sheetId="4308" refreshError="1"/>
      <sheetData sheetId="4309" refreshError="1"/>
      <sheetData sheetId="4310" refreshError="1"/>
      <sheetData sheetId="4311" refreshError="1"/>
      <sheetData sheetId="4312" refreshError="1"/>
      <sheetData sheetId="4313" refreshError="1"/>
      <sheetData sheetId="4314" refreshError="1"/>
      <sheetData sheetId="4315" refreshError="1"/>
      <sheetData sheetId="4316"/>
      <sheetData sheetId="4317"/>
      <sheetData sheetId="4318"/>
      <sheetData sheetId="4319"/>
      <sheetData sheetId="4320"/>
      <sheetData sheetId="4321"/>
      <sheetData sheetId="4322"/>
      <sheetData sheetId="4323"/>
      <sheetData sheetId="4324"/>
      <sheetData sheetId="4325" refreshError="1"/>
      <sheetData sheetId="4326" refreshError="1"/>
      <sheetData sheetId="4327" refreshError="1"/>
      <sheetData sheetId="4328" refreshError="1"/>
      <sheetData sheetId="4329" refreshError="1"/>
      <sheetData sheetId="4330" refreshError="1"/>
      <sheetData sheetId="4331" refreshError="1"/>
      <sheetData sheetId="4332" refreshError="1"/>
      <sheetData sheetId="4333" refreshError="1"/>
      <sheetData sheetId="4334" refreshError="1"/>
      <sheetData sheetId="4335" refreshError="1"/>
      <sheetData sheetId="4336" refreshError="1"/>
      <sheetData sheetId="4337" refreshError="1"/>
      <sheetData sheetId="4338" refreshError="1"/>
      <sheetData sheetId="4339" refreshError="1"/>
      <sheetData sheetId="4340" refreshError="1"/>
      <sheetData sheetId="4341" refreshError="1"/>
      <sheetData sheetId="4342" refreshError="1"/>
      <sheetData sheetId="4343" refreshError="1"/>
      <sheetData sheetId="4344" refreshError="1"/>
      <sheetData sheetId="4345" refreshError="1"/>
      <sheetData sheetId="4346" refreshError="1"/>
      <sheetData sheetId="4347" refreshError="1"/>
      <sheetData sheetId="4348" refreshError="1"/>
      <sheetData sheetId="4349" refreshError="1"/>
      <sheetData sheetId="4350" refreshError="1"/>
      <sheetData sheetId="4351" refreshError="1"/>
      <sheetData sheetId="4352" refreshError="1"/>
      <sheetData sheetId="4353" refreshError="1"/>
      <sheetData sheetId="4354" refreshError="1"/>
      <sheetData sheetId="4355" refreshError="1"/>
      <sheetData sheetId="4356" refreshError="1"/>
      <sheetData sheetId="4357" refreshError="1"/>
      <sheetData sheetId="4358" refreshError="1"/>
      <sheetData sheetId="4359" refreshError="1"/>
      <sheetData sheetId="4360" refreshError="1"/>
      <sheetData sheetId="4361" refreshError="1"/>
      <sheetData sheetId="4362" refreshError="1"/>
      <sheetData sheetId="4363" refreshError="1"/>
      <sheetData sheetId="4364" refreshError="1"/>
      <sheetData sheetId="4365" refreshError="1"/>
      <sheetData sheetId="4366" refreshError="1"/>
      <sheetData sheetId="4367" refreshError="1"/>
      <sheetData sheetId="4368" refreshError="1"/>
      <sheetData sheetId="4369" refreshError="1"/>
      <sheetData sheetId="4370" refreshError="1"/>
      <sheetData sheetId="4371" refreshError="1"/>
      <sheetData sheetId="4372" refreshError="1"/>
      <sheetData sheetId="4373" refreshError="1"/>
      <sheetData sheetId="4374" refreshError="1"/>
      <sheetData sheetId="4375" refreshError="1"/>
      <sheetData sheetId="4376" refreshError="1"/>
      <sheetData sheetId="4377" refreshError="1"/>
      <sheetData sheetId="4378" refreshError="1"/>
      <sheetData sheetId="4379" refreshError="1"/>
      <sheetData sheetId="4380" refreshError="1"/>
      <sheetData sheetId="4381" refreshError="1"/>
      <sheetData sheetId="4382" refreshError="1"/>
      <sheetData sheetId="4383"/>
      <sheetData sheetId="4384"/>
      <sheetData sheetId="4385"/>
      <sheetData sheetId="4386"/>
      <sheetData sheetId="4387"/>
      <sheetData sheetId="4388" refreshError="1"/>
      <sheetData sheetId="4389" refreshError="1"/>
      <sheetData sheetId="4390" refreshError="1"/>
      <sheetData sheetId="4391" refreshError="1"/>
      <sheetData sheetId="4392" refreshError="1"/>
      <sheetData sheetId="4393" refreshError="1"/>
      <sheetData sheetId="4394" refreshError="1"/>
      <sheetData sheetId="4395" refreshError="1"/>
      <sheetData sheetId="4396" refreshError="1"/>
      <sheetData sheetId="4397" refreshError="1"/>
      <sheetData sheetId="4398" refreshError="1"/>
      <sheetData sheetId="4399" refreshError="1"/>
      <sheetData sheetId="4400" refreshError="1"/>
      <sheetData sheetId="4401" refreshError="1"/>
      <sheetData sheetId="4402" refreshError="1"/>
      <sheetData sheetId="4403" refreshError="1"/>
      <sheetData sheetId="4404"/>
      <sheetData sheetId="4405" refreshError="1"/>
      <sheetData sheetId="4406" refreshError="1"/>
      <sheetData sheetId="4407" refreshError="1"/>
      <sheetData sheetId="4408" refreshError="1"/>
      <sheetData sheetId="4409" refreshError="1"/>
      <sheetData sheetId="4410" refreshError="1"/>
      <sheetData sheetId="4411" refreshError="1"/>
      <sheetData sheetId="4412" refreshError="1"/>
      <sheetData sheetId="4413" refreshError="1"/>
      <sheetData sheetId="4414" refreshError="1"/>
      <sheetData sheetId="4415" refreshError="1"/>
      <sheetData sheetId="4416" refreshError="1"/>
      <sheetData sheetId="4417" refreshError="1"/>
      <sheetData sheetId="4418" refreshError="1"/>
      <sheetData sheetId="4419" refreshError="1"/>
      <sheetData sheetId="4420" refreshError="1"/>
      <sheetData sheetId="4421" refreshError="1"/>
      <sheetData sheetId="4422" refreshError="1"/>
      <sheetData sheetId="4423" refreshError="1"/>
      <sheetData sheetId="4424" refreshError="1"/>
      <sheetData sheetId="4425" refreshError="1"/>
      <sheetData sheetId="4426" refreshError="1"/>
      <sheetData sheetId="4427" refreshError="1"/>
      <sheetData sheetId="4428" refreshError="1"/>
      <sheetData sheetId="4429" refreshError="1"/>
      <sheetData sheetId="4430" refreshError="1"/>
      <sheetData sheetId="4431" refreshError="1"/>
      <sheetData sheetId="4432" refreshError="1"/>
      <sheetData sheetId="4433" refreshError="1"/>
      <sheetData sheetId="4434" refreshError="1"/>
      <sheetData sheetId="4435" refreshError="1"/>
      <sheetData sheetId="4436" refreshError="1"/>
      <sheetData sheetId="4437" refreshError="1"/>
      <sheetData sheetId="4438"/>
      <sheetData sheetId="4439"/>
      <sheetData sheetId="4440"/>
      <sheetData sheetId="4441"/>
      <sheetData sheetId="4442"/>
      <sheetData sheetId="4443"/>
      <sheetData sheetId="4444"/>
      <sheetData sheetId="4445"/>
      <sheetData sheetId="4446"/>
      <sheetData sheetId="4447"/>
      <sheetData sheetId="4448"/>
      <sheetData sheetId="4449"/>
      <sheetData sheetId="4450"/>
      <sheetData sheetId="4451"/>
      <sheetData sheetId="4452"/>
      <sheetData sheetId="4453"/>
      <sheetData sheetId="4454"/>
      <sheetData sheetId="4455"/>
      <sheetData sheetId="4456" refreshError="1"/>
      <sheetData sheetId="4457" refreshError="1"/>
      <sheetData sheetId="4458" refreshError="1"/>
      <sheetData sheetId="4459" refreshError="1"/>
      <sheetData sheetId="4460" refreshError="1"/>
      <sheetData sheetId="4461" refreshError="1"/>
      <sheetData sheetId="4462" refreshError="1"/>
      <sheetData sheetId="4463" refreshError="1"/>
      <sheetData sheetId="4464" refreshError="1"/>
      <sheetData sheetId="4465" refreshError="1"/>
      <sheetData sheetId="4466" refreshError="1"/>
      <sheetData sheetId="4467" refreshError="1"/>
      <sheetData sheetId="4468" refreshError="1"/>
      <sheetData sheetId="4469"/>
      <sheetData sheetId="4470"/>
      <sheetData sheetId="4471"/>
      <sheetData sheetId="4472"/>
      <sheetData sheetId="4473"/>
      <sheetData sheetId="4474"/>
      <sheetData sheetId="4475" refreshError="1"/>
      <sheetData sheetId="4476" refreshError="1"/>
      <sheetData sheetId="4477" refreshError="1"/>
      <sheetData sheetId="4478" refreshError="1"/>
      <sheetData sheetId="4479"/>
      <sheetData sheetId="4480"/>
      <sheetData sheetId="4481"/>
      <sheetData sheetId="4482"/>
      <sheetData sheetId="4483"/>
      <sheetData sheetId="4484"/>
      <sheetData sheetId="4485"/>
      <sheetData sheetId="4486"/>
      <sheetData sheetId="4487"/>
      <sheetData sheetId="4488"/>
      <sheetData sheetId="4489"/>
      <sheetData sheetId="4490"/>
      <sheetData sheetId="4491"/>
      <sheetData sheetId="4492" refreshError="1"/>
      <sheetData sheetId="4493" refreshError="1"/>
      <sheetData sheetId="4494" refreshError="1"/>
      <sheetData sheetId="4495" refreshError="1"/>
      <sheetData sheetId="4496" refreshError="1"/>
      <sheetData sheetId="4497" refreshError="1"/>
      <sheetData sheetId="4498" refreshError="1"/>
      <sheetData sheetId="4499" refreshError="1"/>
      <sheetData sheetId="4500" refreshError="1"/>
      <sheetData sheetId="4501" refreshError="1"/>
      <sheetData sheetId="4502" refreshError="1"/>
      <sheetData sheetId="4503" refreshError="1"/>
      <sheetData sheetId="4504" refreshError="1"/>
      <sheetData sheetId="4505" refreshError="1"/>
      <sheetData sheetId="4506" refreshError="1"/>
      <sheetData sheetId="4507" refreshError="1"/>
      <sheetData sheetId="4508" refreshError="1"/>
      <sheetData sheetId="4509" refreshError="1"/>
      <sheetData sheetId="4510"/>
      <sheetData sheetId="4511"/>
      <sheetData sheetId="4512" refreshError="1"/>
      <sheetData sheetId="4513" refreshError="1"/>
      <sheetData sheetId="4514" refreshError="1"/>
      <sheetData sheetId="4515" refreshError="1"/>
      <sheetData sheetId="4516" refreshError="1"/>
      <sheetData sheetId="4517" refreshError="1"/>
      <sheetData sheetId="4518" refreshError="1"/>
      <sheetData sheetId="4519" refreshError="1"/>
      <sheetData sheetId="4520" refreshError="1"/>
      <sheetData sheetId="4521" refreshError="1"/>
      <sheetData sheetId="4522"/>
      <sheetData sheetId="4523"/>
      <sheetData sheetId="4524"/>
      <sheetData sheetId="4525"/>
      <sheetData sheetId="4526"/>
      <sheetData sheetId="4527"/>
      <sheetData sheetId="4528"/>
      <sheetData sheetId="4529"/>
      <sheetData sheetId="4530"/>
      <sheetData sheetId="4531"/>
      <sheetData sheetId="4532"/>
      <sheetData sheetId="4533"/>
      <sheetData sheetId="4534" refreshError="1"/>
      <sheetData sheetId="4535" refreshError="1"/>
      <sheetData sheetId="4536" refreshError="1"/>
      <sheetData sheetId="4537" refreshError="1"/>
      <sheetData sheetId="4538" refreshError="1"/>
      <sheetData sheetId="4539" refreshError="1"/>
      <sheetData sheetId="4540" refreshError="1"/>
      <sheetData sheetId="4541" refreshError="1"/>
      <sheetData sheetId="4542" refreshError="1"/>
      <sheetData sheetId="4543" refreshError="1"/>
      <sheetData sheetId="4544" refreshError="1"/>
      <sheetData sheetId="4545" refreshError="1"/>
      <sheetData sheetId="4546" refreshError="1"/>
      <sheetData sheetId="4547" refreshError="1"/>
      <sheetData sheetId="4548" refreshError="1"/>
      <sheetData sheetId="4549" refreshError="1"/>
      <sheetData sheetId="4550" refreshError="1"/>
      <sheetData sheetId="4551" refreshError="1"/>
      <sheetData sheetId="4552" refreshError="1"/>
      <sheetData sheetId="4553" refreshError="1"/>
      <sheetData sheetId="4554" refreshError="1"/>
      <sheetData sheetId="4555" refreshError="1"/>
      <sheetData sheetId="4556" refreshError="1"/>
      <sheetData sheetId="4557" refreshError="1"/>
      <sheetData sheetId="4558"/>
      <sheetData sheetId="4559"/>
      <sheetData sheetId="4560"/>
      <sheetData sheetId="4561" refreshError="1"/>
      <sheetData sheetId="4562" refreshError="1"/>
      <sheetData sheetId="4563" refreshError="1"/>
      <sheetData sheetId="4564" refreshError="1"/>
      <sheetData sheetId="4565" refreshError="1"/>
      <sheetData sheetId="4566" refreshError="1"/>
      <sheetData sheetId="4567" refreshError="1"/>
      <sheetData sheetId="4568" refreshError="1"/>
      <sheetData sheetId="4569" refreshError="1"/>
      <sheetData sheetId="4570" refreshError="1"/>
      <sheetData sheetId="4571" refreshError="1"/>
      <sheetData sheetId="4572" refreshError="1"/>
      <sheetData sheetId="4573" refreshError="1"/>
      <sheetData sheetId="4574" refreshError="1"/>
      <sheetData sheetId="4575" refreshError="1"/>
      <sheetData sheetId="4576" refreshError="1"/>
      <sheetData sheetId="4577" refreshError="1"/>
      <sheetData sheetId="4578" refreshError="1"/>
      <sheetData sheetId="4579" refreshError="1"/>
      <sheetData sheetId="4580" refreshError="1"/>
      <sheetData sheetId="4581" refreshError="1"/>
      <sheetData sheetId="4582" refreshError="1"/>
      <sheetData sheetId="4583" refreshError="1"/>
      <sheetData sheetId="4584" refreshError="1"/>
      <sheetData sheetId="4585" refreshError="1"/>
      <sheetData sheetId="4586"/>
      <sheetData sheetId="4587" refreshError="1"/>
      <sheetData sheetId="4588" refreshError="1"/>
      <sheetData sheetId="4589" refreshError="1"/>
      <sheetData sheetId="4590" refreshError="1"/>
      <sheetData sheetId="4591" refreshError="1"/>
      <sheetData sheetId="4592" refreshError="1"/>
      <sheetData sheetId="4593" refreshError="1"/>
      <sheetData sheetId="4594" refreshError="1"/>
      <sheetData sheetId="4595" refreshError="1"/>
      <sheetData sheetId="4596" refreshError="1"/>
      <sheetData sheetId="4597" refreshError="1"/>
      <sheetData sheetId="4598" refreshError="1"/>
      <sheetData sheetId="4599" refreshError="1"/>
      <sheetData sheetId="4600" refreshError="1"/>
      <sheetData sheetId="4601" refreshError="1"/>
      <sheetData sheetId="4602" refreshError="1"/>
      <sheetData sheetId="4603" refreshError="1"/>
      <sheetData sheetId="4604" refreshError="1"/>
      <sheetData sheetId="4605" refreshError="1"/>
      <sheetData sheetId="4606" refreshError="1"/>
      <sheetData sheetId="4607" refreshError="1"/>
      <sheetData sheetId="4608" refreshError="1"/>
      <sheetData sheetId="4609" refreshError="1"/>
      <sheetData sheetId="4610" refreshError="1"/>
      <sheetData sheetId="4611" refreshError="1"/>
      <sheetData sheetId="4612" refreshError="1"/>
      <sheetData sheetId="4613" refreshError="1"/>
      <sheetData sheetId="4614" refreshError="1"/>
      <sheetData sheetId="4615" refreshError="1"/>
      <sheetData sheetId="4616" refreshError="1"/>
      <sheetData sheetId="4617" refreshError="1"/>
      <sheetData sheetId="4618" refreshError="1"/>
      <sheetData sheetId="4619" refreshError="1"/>
      <sheetData sheetId="4620" refreshError="1"/>
      <sheetData sheetId="4621" refreshError="1"/>
      <sheetData sheetId="4622" refreshError="1"/>
      <sheetData sheetId="4623" refreshError="1"/>
      <sheetData sheetId="4624" refreshError="1"/>
      <sheetData sheetId="4625" refreshError="1"/>
      <sheetData sheetId="4626" refreshError="1"/>
      <sheetData sheetId="4627" refreshError="1"/>
      <sheetData sheetId="4628" refreshError="1"/>
      <sheetData sheetId="4629" refreshError="1"/>
      <sheetData sheetId="4630" refreshError="1"/>
      <sheetData sheetId="4631" refreshError="1"/>
      <sheetData sheetId="4632" refreshError="1"/>
      <sheetData sheetId="4633" refreshError="1"/>
      <sheetData sheetId="4634" refreshError="1"/>
      <sheetData sheetId="4635" refreshError="1"/>
      <sheetData sheetId="4636" refreshError="1"/>
      <sheetData sheetId="4637" refreshError="1"/>
      <sheetData sheetId="4638" refreshError="1"/>
      <sheetData sheetId="4639" refreshError="1"/>
      <sheetData sheetId="4640" refreshError="1"/>
      <sheetData sheetId="4641" refreshError="1"/>
      <sheetData sheetId="4642" refreshError="1"/>
      <sheetData sheetId="4643" refreshError="1"/>
      <sheetData sheetId="4644" refreshError="1"/>
      <sheetData sheetId="4645" refreshError="1"/>
      <sheetData sheetId="4646" refreshError="1"/>
      <sheetData sheetId="4647" refreshError="1"/>
      <sheetData sheetId="4648" refreshError="1"/>
      <sheetData sheetId="4649" refreshError="1"/>
      <sheetData sheetId="4650" refreshError="1"/>
      <sheetData sheetId="4651" refreshError="1"/>
      <sheetData sheetId="4652" refreshError="1"/>
      <sheetData sheetId="4653" refreshError="1"/>
      <sheetData sheetId="4654" refreshError="1"/>
      <sheetData sheetId="4655" refreshError="1"/>
      <sheetData sheetId="4656" refreshError="1"/>
      <sheetData sheetId="4657" refreshError="1"/>
      <sheetData sheetId="4658" refreshError="1"/>
      <sheetData sheetId="4659" refreshError="1"/>
      <sheetData sheetId="4660" refreshError="1"/>
      <sheetData sheetId="4661" refreshError="1"/>
      <sheetData sheetId="4662" refreshError="1"/>
      <sheetData sheetId="4663" refreshError="1"/>
      <sheetData sheetId="4664" refreshError="1"/>
      <sheetData sheetId="4665" refreshError="1"/>
      <sheetData sheetId="4666" refreshError="1"/>
      <sheetData sheetId="4667" refreshError="1"/>
      <sheetData sheetId="4668" refreshError="1"/>
      <sheetData sheetId="4669" refreshError="1"/>
      <sheetData sheetId="4670" refreshError="1"/>
      <sheetData sheetId="4671" refreshError="1"/>
      <sheetData sheetId="4672" refreshError="1"/>
      <sheetData sheetId="4673" refreshError="1"/>
      <sheetData sheetId="4674" refreshError="1"/>
      <sheetData sheetId="4675" refreshError="1"/>
      <sheetData sheetId="4676" refreshError="1"/>
      <sheetData sheetId="4677" refreshError="1"/>
      <sheetData sheetId="4678" refreshError="1"/>
      <sheetData sheetId="4679" refreshError="1"/>
      <sheetData sheetId="4680" refreshError="1"/>
      <sheetData sheetId="4681" refreshError="1"/>
      <sheetData sheetId="4682" refreshError="1"/>
      <sheetData sheetId="4683" refreshError="1"/>
      <sheetData sheetId="4684" refreshError="1"/>
      <sheetData sheetId="4685" refreshError="1"/>
      <sheetData sheetId="4686" refreshError="1"/>
      <sheetData sheetId="4687" refreshError="1"/>
      <sheetData sheetId="4688" refreshError="1"/>
      <sheetData sheetId="4689" refreshError="1"/>
      <sheetData sheetId="4690" refreshError="1"/>
      <sheetData sheetId="4691" refreshError="1"/>
      <sheetData sheetId="4692" refreshError="1"/>
      <sheetData sheetId="4693" refreshError="1"/>
      <sheetData sheetId="4694" refreshError="1"/>
      <sheetData sheetId="4695" refreshError="1"/>
      <sheetData sheetId="4696" refreshError="1"/>
      <sheetData sheetId="4697" refreshError="1"/>
      <sheetData sheetId="4698" refreshError="1"/>
      <sheetData sheetId="4699" refreshError="1"/>
      <sheetData sheetId="4700" refreshError="1"/>
      <sheetData sheetId="4701" refreshError="1"/>
      <sheetData sheetId="4702" refreshError="1"/>
      <sheetData sheetId="4703" refreshError="1"/>
      <sheetData sheetId="4704" refreshError="1"/>
      <sheetData sheetId="4705" refreshError="1"/>
      <sheetData sheetId="4706"/>
      <sheetData sheetId="4707" refreshError="1"/>
      <sheetData sheetId="4708"/>
      <sheetData sheetId="4709" refreshError="1"/>
      <sheetData sheetId="4710" refreshError="1"/>
      <sheetData sheetId="4711" refreshError="1"/>
      <sheetData sheetId="4712" refreshError="1"/>
      <sheetData sheetId="4713" refreshError="1"/>
      <sheetData sheetId="4714" refreshError="1"/>
      <sheetData sheetId="4715" refreshError="1"/>
      <sheetData sheetId="4716" refreshError="1"/>
      <sheetData sheetId="4717" refreshError="1"/>
      <sheetData sheetId="4718" refreshError="1"/>
      <sheetData sheetId="4719" refreshError="1"/>
      <sheetData sheetId="4720" refreshError="1"/>
      <sheetData sheetId="4721" refreshError="1"/>
      <sheetData sheetId="4722" refreshError="1"/>
      <sheetData sheetId="4723"/>
      <sheetData sheetId="4724"/>
      <sheetData sheetId="4725"/>
      <sheetData sheetId="4726"/>
      <sheetData sheetId="4727" refreshError="1"/>
      <sheetData sheetId="4728" refreshError="1"/>
      <sheetData sheetId="4729" refreshError="1"/>
      <sheetData sheetId="4730" refreshError="1"/>
      <sheetData sheetId="4731"/>
      <sheetData sheetId="4732"/>
      <sheetData sheetId="4733"/>
      <sheetData sheetId="4734"/>
      <sheetData sheetId="4735" refreshError="1"/>
      <sheetData sheetId="4736" refreshError="1"/>
      <sheetData sheetId="4737"/>
      <sheetData sheetId="4738" refreshError="1"/>
      <sheetData sheetId="4739" refreshError="1"/>
      <sheetData sheetId="4740"/>
      <sheetData sheetId="4741" refreshError="1"/>
      <sheetData sheetId="4742"/>
      <sheetData sheetId="4743"/>
      <sheetData sheetId="4744"/>
      <sheetData sheetId="4745"/>
      <sheetData sheetId="4746"/>
      <sheetData sheetId="4747"/>
      <sheetData sheetId="4748"/>
      <sheetData sheetId="4749" refreshError="1"/>
      <sheetData sheetId="4750" refreshError="1"/>
      <sheetData sheetId="4751" refreshError="1"/>
      <sheetData sheetId="4752" refreshError="1"/>
      <sheetData sheetId="4753" refreshError="1"/>
      <sheetData sheetId="4754" refreshError="1"/>
      <sheetData sheetId="4755" refreshError="1"/>
      <sheetData sheetId="4756" refreshError="1"/>
      <sheetData sheetId="4757" refreshError="1"/>
      <sheetData sheetId="4758" refreshError="1"/>
      <sheetData sheetId="4759" refreshError="1"/>
      <sheetData sheetId="4760" refreshError="1"/>
      <sheetData sheetId="4761" refreshError="1"/>
      <sheetData sheetId="4762" refreshError="1"/>
      <sheetData sheetId="4763" refreshError="1"/>
      <sheetData sheetId="4764" refreshError="1"/>
      <sheetData sheetId="4765" refreshError="1"/>
      <sheetData sheetId="4766" refreshError="1"/>
      <sheetData sheetId="4767" refreshError="1"/>
      <sheetData sheetId="4768" refreshError="1"/>
      <sheetData sheetId="4769" refreshError="1"/>
      <sheetData sheetId="4770" refreshError="1"/>
      <sheetData sheetId="4771" refreshError="1"/>
      <sheetData sheetId="4772" refreshError="1"/>
      <sheetData sheetId="4773" refreshError="1"/>
      <sheetData sheetId="4774" refreshError="1"/>
      <sheetData sheetId="4775" refreshError="1"/>
      <sheetData sheetId="4776" refreshError="1"/>
      <sheetData sheetId="4777" refreshError="1"/>
      <sheetData sheetId="4778" refreshError="1"/>
      <sheetData sheetId="4779"/>
      <sheetData sheetId="4780"/>
      <sheetData sheetId="4781"/>
      <sheetData sheetId="4782"/>
      <sheetData sheetId="4783" refreshError="1"/>
      <sheetData sheetId="4784" refreshError="1"/>
      <sheetData sheetId="4785" refreshError="1"/>
      <sheetData sheetId="4786" refreshError="1"/>
      <sheetData sheetId="4787"/>
      <sheetData sheetId="4788"/>
      <sheetData sheetId="4789" refreshError="1"/>
      <sheetData sheetId="4790" refreshError="1"/>
      <sheetData sheetId="4791" refreshError="1"/>
      <sheetData sheetId="4792" refreshError="1"/>
      <sheetData sheetId="4793" refreshError="1"/>
      <sheetData sheetId="4794" refreshError="1"/>
      <sheetData sheetId="4795" refreshError="1"/>
      <sheetData sheetId="4796" refreshError="1"/>
      <sheetData sheetId="4797" refreshError="1"/>
      <sheetData sheetId="4798" refreshError="1"/>
      <sheetData sheetId="4799" refreshError="1"/>
      <sheetData sheetId="4800" refreshError="1"/>
      <sheetData sheetId="4801" refreshError="1"/>
      <sheetData sheetId="4802" refreshError="1"/>
      <sheetData sheetId="4803"/>
      <sheetData sheetId="4804" refreshError="1"/>
      <sheetData sheetId="4805" refreshError="1"/>
      <sheetData sheetId="4806" refreshError="1"/>
      <sheetData sheetId="4807" refreshError="1"/>
      <sheetData sheetId="4808" refreshError="1"/>
      <sheetData sheetId="4809" refreshError="1"/>
      <sheetData sheetId="4810" refreshError="1"/>
      <sheetData sheetId="4811" refreshError="1"/>
      <sheetData sheetId="4812" refreshError="1"/>
      <sheetData sheetId="4813" refreshError="1"/>
      <sheetData sheetId="4814" refreshError="1"/>
      <sheetData sheetId="4815" refreshError="1"/>
      <sheetData sheetId="4816" refreshError="1"/>
      <sheetData sheetId="4817" refreshError="1"/>
      <sheetData sheetId="4818"/>
      <sheetData sheetId="4819" refreshError="1"/>
      <sheetData sheetId="4820" refreshError="1"/>
      <sheetData sheetId="4821" refreshError="1"/>
      <sheetData sheetId="4822" refreshError="1"/>
      <sheetData sheetId="4823" refreshError="1"/>
      <sheetData sheetId="4824" refreshError="1"/>
      <sheetData sheetId="4825" refreshError="1"/>
      <sheetData sheetId="4826" refreshError="1"/>
      <sheetData sheetId="4827" refreshError="1"/>
      <sheetData sheetId="4828" refreshError="1"/>
      <sheetData sheetId="4829" refreshError="1"/>
      <sheetData sheetId="4830" refreshError="1"/>
      <sheetData sheetId="4831" refreshError="1"/>
      <sheetData sheetId="4832" refreshError="1"/>
      <sheetData sheetId="4833" refreshError="1"/>
      <sheetData sheetId="4834" refreshError="1"/>
      <sheetData sheetId="4835" refreshError="1"/>
      <sheetData sheetId="4836" refreshError="1"/>
      <sheetData sheetId="4837" refreshError="1"/>
      <sheetData sheetId="4838" refreshError="1"/>
      <sheetData sheetId="4839" refreshError="1"/>
      <sheetData sheetId="4840" refreshError="1"/>
      <sheetData sheetId="4841" refreshError="1"/>
      <sheetData sheetId="4842" refreshError="1"/>
      <sheetData sheetId="4843" refreshError="1"/>
      <sheetData sheetId="4844" refreshError="1"/>
      <sheetData sheetId="4845" refreshError="1"/>
      <sheetData sheetId="4846" refreshError="1"/>
      <sheetData sheetId="4847" refreshError="1"/>
      <sheetData sheetId="4848" refreshError="1"/>
      <sheetData sheetId="4849" refreshError="1"/>
      <sheetData sheetId="4850" refreshError="1"/>
      <sheetData sheetId="4851" refreshError="1"/>
      <sheetData sheetId="4852" refreshError="1"/>
      <sheetData sheetId="4853" refreshError="1"/>
      <sheetData sheetId="4854" refreshError="1"/>
      <sheetData sheetId="4855" refreshError="1"/>
      <sheetData sheetId="4856" refreshError="1"/>
      <sheetData sheetId="4857" refreshError="1"/>
      <sheetData sheetId="4858" refreshError="1"/>
      <sheetData sheetId="4859" refreshError="1"/>
      <sheetData sheetId="4860" refreshError="1"/>
      <sheetData sheetId="4861" refreshError="1"/>
      <sheetData sheetId="4862" refreshError="1"/>
      <sheetData sheetId="4863" refreshError="1"/>
      <sheetData sheetId="4864" refreshError="1"/>
      <sheetData sheetId="4865" refreshError="1"/>
      <sheetData sheetId="4866" refreshError="1"/>
      <sheetData sheetId="4867" refreshError="1"/>
      <sheetData sheetId="4868" refreshError="1"/>
      <sheetData sheetId="4869" refreshError="1"/>
      <sheetData sheetId="4870" refreshError="1"/>
      <sheetData sheetId="4871" refreshError="1"/>
      <sheetData sheetId="4872" refreshError="1"/>
      <sheetData sheetId="4873" refreshError="1"/>
      <sheetData sheetId="4874" refreshError="1"/>
      <sheetData sheetId="4875" refreshError="1"/>
      <sheetData sheetId="4876" refreshError="1"/>
      <sheetData sheetId="4877" refreshError="1"/>
      <sheetData sheetId="4878" refreshError="1"/>
      <sheetData sheetId="4879" refreshError="1"/>
      <sheetData sheetId="4880" refreshError="1"/>
      <sheetData sheetId="4881" refreshError="1"/>
      <sheetData sheetId="4882" refreshError="1"/>
      <sheetData sheetId="4883" refreshError="1"/>
      <sheetData sheetId="4884" refreshError="1"/>
      <sheetData sheetId="4885" refreshError="1"/>
      <sheetData sheetId="4886" refreshError="1"/>
      <sheetData sheetId="4887" refreshError="1"/>
      <sheetData sheetId="4888" refreshError="1"/>
      <sheetData sheetId="4889" refreshError="1"/>
      <sheetData sheetId="4890" refreshError="1"/>
      <sheetData sheetId="4891" refreshError="1"/>
      <sheetData sheetId="4892" refreshError="1"/>
      <sheetData sheetId="4893" refreshError="1"/>
      <sheetData sheetId="4894" refreshError="1"/>
      <sheetData sheetId="4895" refreshError="1"/>
      <sheetData sheetId="4896" refreshError="1"/>
      <sheetData sheetId="4897" refreshError="1"/>
      <sheetData sheetId="4898" refreshError="1"/>
      <sheetData sheetId="4899" refreshError="1"/>
      <sheetData sheetId="4900" refreshError="1"/>
      <sheetData sheetId="4901" refreshError="1"/>
      <sheetData sheetId="4902" refreshError="1"/>
      <sheetData sheetId="4903" refreshError="1"/>
      <sheetData sheetId="4904" refreshError="1"/>
      <sheetData sheetId="4905" refreshError="1"/>
      <sheetData sheetId="4906" refreshError="1"/>
      <sheetData sheetId="4907" refreshError="1"/>
      <sheetData sheetId="4908" refreshError="1"/>
      <sheetData sheetId="4909" refreshError="1"/>
      <sheetData sheetId="4910" refreshError="1"/>
      <sheetData sheetId="4911" refreshError="1"/>
      <sheetData sheetId="4912" refreshError="1"/>
      <sheetData sheetId="4913" refreshError="1"/>
      <sheetData sheetId="4914" refreshError="1"/>
      <sheetData sheetId="4915" refreshError="1"/>
      <sheetData sheetId="4916" refreshError="1"/>
      <sheetData sheetId="4917" refreshError="1"/>
      <sheetData sheetId="4918" refreshError="1"/>
      <sheetData sheetId="4919" refreshError="1"/>
      <sheetData sheetId="4920" refreshError="1"/>
      <sheetData sheetId="4921" refreshError="1"/>
      <sheetData sheetId="4922" refreshError="1"/>
      <sheetData sheetId="4923" refreshError="1"/>
      <sheetData sheetId="4924" refreshError="1"/>
      <sheetData sheetId="4925" refreshError="1"/>
      <sheetData sheetId="4926" refreshError="1"/>
      <sheetData sheetId="4927" refreshError="1"/>
      <sheetData sheetId="4928"/>
      <sheetData sheetId="4929" refreshError="1"/>
      <sheetData sheetId="4930" refreshError="1"/>
      <sheetData sheetId="4931" refreshError="1"/>
      <sheetData sheetId="4932" refreshError="1"/>
      <sheetData sheetId="4933" refreshError="1"/>
      <sheetData sheetId="4934" refreshError="1"/>
      <sheetData sheetId="4935" refreshError="1"/>
      <sheetData sheetId="4936" refreshError="1"/>
      <sheetData sheetId="4937" refreshError="1"/>
      <sheetData sheetId="4938" refreshError="1"/>
      <sheetData sheetId="4939" refreshError="1"/>
      <sheetData sheetId="4940" refreshError="1"/>
      <sheetData sheetId="4941" refreshError="1"/>
      <sheetData sheetId="4942" refreshError="1"/>
      <sheetData sheetId="4943" refreshError="1"/>
      <sheetData sheetId="4944" refreshError="1"/>
      <sheetData sheetId="4945" refreshError="1"/>
      <sheetData sheetId="4946" refreshError="1"/>
      <sheetData sheetId="4947" refreshError="1"/>
      <sheetData sheetId="4948" refreshError="1"/>
      <sheetData sheetId="4949" refreshError="1"/>
      <sheetData sheetId="4950" refreshError="1"/>
      <sheetData sheetId="4951" refreshError="1"/>
      <sheetData sheetId="4952" refreshError="1"/>
      <sheetData sheetId="4953" refreshError="1"/>
      <sheetData sheetId="4954" refreshError="1"/>
      <sheetData sheetId="4955" refreshError="1"/>
      <sheetData sheetId="4956" refreshError="1"/>
      <sheetData sheetId="4957" refreshError="1"/>
      <sheetData sheetId="4958" refreshError="1"/>
      <sheetData sheetId="4959" refreshError="1"/>
      <sheetData sheetId="4960" refreshError="1"/>
      <sheetData sheetId="4961" refreshError="1"/>
      <sheetData sheetId="4962" refreshError="1"/>
      <sheetData sheetId="4963" refreshError="1"/>
      <sheetData sheetId="4964" refreshError="1"/>
      <sheetData sheetId="4965" refreshError="1"/>
      <sheetData sheetId="4966" refreshError="1"/>
      <sheetData sheetId="4967" refreshError="1"/>
      <sheetData sheetId="4968" refreshError="1"/>
      <sheetData sheetId="4969" refreshError="1"/>
      <sheetData sheetId="4970" refreshError="1"/>
      <sheetData sheetId="4971" refreshError="1"/>
      <sheetData sheetId="4972" refreshError="1"/>
      <sheetData sheetId="4973" refreshError="1"/>
      <sheetData sheetId="4974" refreshError="1"/>
      <sheetData sheetId="4975" refreshError="1"/>
      <sheetData sheetId="4976" refreshError="1"/>
      <sheetData sheetId="4977" refreshError="1"/>
      <sheetData sheetId="4978" refreshError="1"/>
      <sheetData sheetId="4979" refreshError="1"/>
      <sheetData sheetId="4980"/>
      <sheetData sheetId="4981"/>
      <sheetData sheetId="4982"/>
      <sheetData sheetId="4983" refreshError="1"/>
      <sheetData sheetId="4984" refreshError="1"/>
      <sheetData sheetId="4985" refreshError="1"/>
      <sheetData sheetId="4986" refreshError="1"/>
      <sheetData sheetId="4987" refreshError="1"/>
      <sheetData sheetId="4988" refreshError="1"/>
      <sheetData sheetId="4989" refreshError="1"/>
      <sheetData sheetId="4990" refreshError="1"/>
      <sheetData sheetId="4991" refreshError="1"/>
      <sheetData sheetId="4992" refreshError="1"/>
      <sheetData sheetId="4993" refreshError="1"/>
      <sheetData sheetId="4994" refreshError="1"/>
      <sheetData sheetId="4995" refreshError="1"/>
      <sheetData sheetId="4996" refreshError="1"/>
      <sheetData sheetId="4997" refreshError="1"/>
      <sheetData sheetId="4998" refreshError="1"/>
      <sheetData sheetId="4999" refreshError="1"/>
      <sheetData sheetId="5000" refreshError="1"/>
      <sheetData sheetId="5001" refreshError="1"/>
      <sheetData sheetId="5002" refreshError="1"/>
      <sheetData sheetId="5003" refreshError="1"/>
      <sheetData sheetId="5004" refreshError="1"/>
      <sheetData sheetId="5005" refreshError="1"/>
      <sheetData sheetId="5006" refreshError="1"/>
      <sheetData sheetId="5007" refreshError="1"/>
      <sheetData sheetId="5008" refreshError="1"/>
      <sheetData sheetId="5009" refreshError="1"/>
      <sheetData sheetId="5010" refreshError="1"/>
      <sheetData sheetId="5011" refreshError="1"/>
      <sheetData sheetId="5012" refreshError="1"/>
      <sheetData sheetId="5013" refreshError="1"/>
      <sheetData sheetId="5014"/>
      <sheetData sheetId="5015" refreshError="1"/>
      <sheetData sheetId="5016" refreshError="1"/>
      <sheetData sheetId="5017" refreshError="1"/>
      <sheetData sheetId="5018" refreshError="1"/>
      <sheetData sheetId="5019" refreshError="1"/>
      <sheetData sheetId="5020" refreshError="1"/>
      <sheetData sheetId="5021" refreshError="1"/>
      <sheetData sheetId="5022" refreshError="1"/>
      <sheetData sheetId="5023" refreshError="1"/>
      <sheetData sheetId="5024" refreshError="1"/>
      <sheetData sheetId="5025" refreshError="1"/>
      <sheetData sheetId="5026" refreshError="1"/>
      <sheetData sheetId="5027" refreshError="1"/>
      <sheetData sheetId="5028" refreshError="1"/>
      <sheetData sheetId="5029" refreshError="1"/>
      <sheetData sheetId="5030" refreshError="1"/>
      <sheetData sheetId="5031" refreshError="1"/>
      <sheetData sheetId="5032" refreshError="1"/>
      <sheetData sheetId="5033" refreshError="1"/>
      <sheetData sheetId="5034"/>
      <sheetData sheetId="5035" refreshError="1"/>
      <sheetData sheetId="5036" refreshError="1"/>
      <sheetData sheetId="5037" refreshError="1"/>
      <sheetData sheetId="5038" refreshError="1"/>
      <sheetData sheetId="5039" refreshError="1"/>
      <sheetData sheetId="5040" refreshError="1"/>
      <sheetData sheetId="5041" refreshError="1"/>
      <sheetData sheetId="5042" refreshError="1"/>
      <sheetData sheetId="5043" refreshError="1"/>
      <sheetData sheetId="5044" refreshError="1"/>
      <sheetData sheetId="5045" refreshError="1"/>
      <sheetData sheetId="5046" refreshError="1"/>
      <sheetData sheetId="5047" refreshError="1"/>
      <sheetData sheetId="5048" refreshError="1"/>
      <sheetData sheetId="5049" refreshError="1"/>
      <sheetData sheetId="5050" refreshError="1"/>
      <sheetData sheetId="5051" refreshError="1"/>
      <sheetData sheetId="5052" refreshError="1"/>
      <sheetData sheetId="5053" refreshError="1"/>
      <sheetData sheetId="5054" refreshError="1"/>
      <sheetData sheetId="5055" refreshError="1"/>
      <sheetData sheetId="5056" refreshError="1"/>
      <sheetData sheetId="5057" refreshError="1"/>
      <sheetData sheetId="5058" refreshError="1"/>
      <sheetData sheetId="5059" refreshError="1"/>
      <sheetData sheetId="5060" refreshError="1"/>
      <sheetData sheetId="5061" refreshError="1"/>
      <sheetData sheetId="5062" refreshError="1"/>
      <sheetData sheetId="5063" refreshError="1"/>
      <sheetData sheetId="5064" refreshError="1"/>
      <sheetData sheetId="5065" refreshError="1"/>
      <sheetData sheetId="5066" refreshError="1"/>
      <sheetData sheetId="5067" refreshError="1"/>
      <sheetData sheetId="5068" refreshError="1"/>
      <sheetData sheetId="5069" refreshError="1"/>
      <sheetData sheetId="5070" refreshError="1"/>
      <sheetData sheetId="5071" refreshError="1"/>
      <sheetData sheetId="5072" refreshError="1"/>
      <sheetData sheetId="5073" refreshError="1"/>
      <sheetData sheetId="5074" refreshError="1"/>
      <sheetData sheetId="5075" refreshError="1"/>
      <sheetData sheetId="5076" refreshError="1"/>
      <sheetData sheetId="5077" refreshError="1"/>
      <sheetData sheetId="5078" refreshError="1"/>
      <sheetData sheetId="5079" refreshError="1"/>
      <sheetData sheetId="5080" refreshError="1"/>
      <sheetData sheetId="5081" refreshError="1"/>
      <sheetData sheetId="5082" refreshError="1"/>
      <sheetData sheetId="5083" refreshError="1"/>
      <sheetData sheetId="5084" refreshError="1"/>
      <sheetData sheetId="5085" refreshError="1"/>
      <sheetData sheetId="5086" refreshError="1"/>
      <sheetData sheetId="5087" refreshError="1"/>
      <sheetData sheetId="5088" refreshError="1"/>
      <sheetData sheetId="5089" refreshError="1"/>
      <sheetData sheetId="5090" refreshError="1"/>
      <sheetData sheetId="5091" refreshError="1"/>
      <sheetData sheetId="5092" refreshError="1"/>
      <sheetData sheetId="5093" refreshError="1"/>
      <sheetData sheetId="5094" refreshError="1"/>
      <sheetData sheetId="5095" refreshError="1"/>
      <sheetData sheetId="5096" refreshError="1"/>
      <sheetData sheetId="5097" refreshError="1"/>
      <sheetData sheetId="5098" refreshError="1"/>
      <sheetData sheetId="5099" refreshError="1"/>
      <sheetData sheetId="5100" refreshError="1"/>
      <sheetData sheetId="5101" refreshError="1"/>
      <sheetData sheetId="5102" refreshError="1"/>
      <sheetData sheetId="5103" refreshError="1"/>
      <sheetData sheetId="5104" refreshError="1"/>
      <sheetData sheetId="5105" refreshError="1"/>
      <sheetData sheetId="5106"/>
      <sheetData sheetId="5107" refreshError="1"/>
      <sheetData sheetId="5108" refreshError="1"/>
      <sheetData sheetId="5109" refreshError="1"/>
      <sheetData sheetId="5110" refreshError="1"/>
      <sheetData sheetId="5111" refreshError="1"/>
      <sheetData sheetId="5112" refreshError="1"/>
      <sheetData sheetId="5113" refreshError="1"/>
      <sheetData sheetId="5114" refreshError="1"/>
      <sheetData sheetId="5115" refreshError="1"/>
      <sheetData sheetId="5116" refreshError="1"/>
      <sheetData sheetId="5117" refreshError="1"/>
      <sheetData sheetId="5118" refreshError="1"/>
      <sheetData sheetId="5119" refreshError="1"/>
      <sheetData sheetId="5120" refreshError="1"/>
      <sheetData sheetId="5121" refreshError="1"/>
      <sheetData sheetId="5122" refreshError="1"/>
      <sheetData sheetId="5123" refreshError="1"/>
      <sheetData sheetId="5124" refreshError="1"/>
      <sheetData sheetId="5125" refreshError="1"/>
      <sheetData sheetId="5126" refreshError="1"/>
      <sheetData sheetId="5127" refreshError="1"/>
      <sheetData sheetId="5128"/>
      <sheetData sheetId="5129" refreshError="1"/>
      <sheetData sheetId="5130" refreshError="1"/>
      <sheetData sheetId="5131"/>
      <sheetData sheetId="5132" refreshError="1"/>
      <sheetData sheetId="5133" refreshError="1"/>
      <sheetData sheetId="5134" refreshError="1"/>
      <sheetData sheetId="5135" refreshError="1"/>
      <sheetData sheetId="5136" refreshError="1"/>
      <sheetData sheetId="5137" refreshError="1"/>
      <sheetData sheetId="5138" refreshError="1"/>
      <sheetData sheetId="5139" refreshError="1"/>
      <sheetData sheetId="5140" refreshError="1"/>
      <sheetData sheetId="5141" refreshError="1"/>
      <sheetData sheetId="5142" refreshError="1"/>
      <sheetData sheetId="5143" refreshError="1"/>
      <sheetData sheetId="5144" refreshError="1"/>
      <sheetData sheetId="5145" refreshError="1"/>
      <sheetData sheetId="5146" refreshError="1"/>
      <sheetData sheetId="5147" refreshError="1"/>
      <sheetData sheetId="5148" refreshError="1"/>
      <sheetData sheetId="5149" refreshError="1"/>
      <sheetData sheetId="5150" refreshError="1"/>
      <sheetData sheetId="5151" refreshError="1"/>
      <sheetData sheetId="5152" refreshError="1"/>
      <sheetData sheetId="5153" refreshError="1"/>
      <sheetData sheetId="5154" refreshError="1"/>
      <sheetData sheetId="5155" refreshError="1"/>
      <sheetData sheetId="5156" refreshError="1"/>
      <sheetData sheetId="5157" refreshError="1"/>
      <sheetData sheetId="5158" refreshError="1"/>
      <sheetData sheetId="5159" refreshError="1"/>
      <sheetData sheetId="5160" refreshError="1"/>
      <sheetData sheetId="5161" refreshError="1"/>
      <sheetData sheetId="5162" refreshError="1"/>
      <sheetData sheetId="5163" refreshError="1"/>
      <sheetData sheetId="5164" refreshError="1"/>
      <sheetData sheetId="5165" refreshError="1"/>
      <sheetData sheetId="5166" refreshError="1"/>
      <sheetData sheetId="5167" refreshError="1"/>
      <sheetData sheetId="5168" refreshError="1"/>
      <sheetData sheetId="5169" refreshError="1"/>
      <sheetData sheetId="5170" refreshError="1"/>
      <sheetData sheetId="5171" refreshError="1"/>
      <sheetData sheetId="5172" refreshError="1"/>
      <sheetData sheetId="5173" refreshError="1"/>
      <sheetData sheetId="5174" refreshError="1"/>
      <sheetData sheetId="5175" refreshError="1"/>
      <sheetData sheetId="5176" refreshError="1"/>
      <sheetData sheetId="5177" refreshError="1"/>
      <sheetData sheetId="5178" refreshError="1"/>
      <sheetData sheetId="5179" refreshError="1"/>
      <sheetData sheetId="5180" refreshError="1"/>
      <sheetData sheetId="5181" refreshError="1"/>
      <sheetData sheetId="5182" refreshError="1"/>
      <sheetData sheetId="5183" refreshError="1"/>
      <sheetData sheetId="5184" refreshError="1"/>
      <sheetData sheetId="5185" refreshError="1"/>
      <sheetData sheetId="5186" refreshError="1"/>
      <sheetData sheetId="5187" refreshError="1"/>
      <sheetData sheetId="5188" refreshError="1"/>
      <sheetData sheetId="5189" refreshError="1"/>
      <sheetData sheetId="5190" refreshError="1"/>
      <sheetData sheetId="5191" refreshError="1"/>
      <sheetData sheetId="5192" refreshError="1"/>
      <sheetData sheetId="5193" refreshError="1"/>
      <sheetData sheetId="5194" refreshError="1"/>
      <sheetData sheetId="5195" refreshError="1"/>
      <sheetData sheetId="5196" refreshError="1"/>
      <sheetData sheetId="5197" refreshError="1"/>
      <sheetData sheetId="5198" refreshError="1"/>
      <sheetData sheetId="5199" refreshError="1"/>
      <sheetData sheetId="5200" refreshError="1"/>
      <sheetData sheetId="5201" refreshError="1"/>
      <sheetData sheetId="5202" refreshError="1"/>
      <sheetData sheetId="5203" refreshError="1"/>
      <sheetData sheetId="5204" refreshError="1"/>
      <sheetData sheetId="5205" refreshError="1"/>
      <sheetData sheetId="5206" refreshError="1"/>
      <sheetData sheetId="5207" refreshError="1"/>
      <sheetData sheetId="5208" refreshError="1"/>
      <sheetData sheetId="5209" refreshError="1"/>
      <sheetData sheetId="5210" refreshError="1"/>
      <sheetData sheetId="5211" refreshError="1"/>
      <sheetData sheetId="5212" refreshError="1"/>
      <sheetData sheetId="5213" refreshError="1"/>
      <sheetData sheetId="5214" refreshError="1"/>
      <sheetData sheetId="5215"/>
      <sheetData sheetId="5216" refreshError="1"/>
      <sheetData sheetId="5217" refreshError="1"/>
      <sheetData sheetId="5218" refreshError="1"/>
      <sheetData sheetId="5219" refreshError="1"/>
      <sheetData sheetId="5220" refreshError="1"/>
      <sheetData sheetId="5221" refreshError="1"/>
      <sheetData sheetId="5222" refreshError="1"/>
      <sheetData sheetId="5223" refreshError="1"/>
      <sheetData sheetId="5224" refreshError="1"/>
      <sheetData sheetId="5225" refreshError="1"/>
      <sheetData sheetId="5226" refreshError="1"/>
      <sheetData sheetId="5227" refreshError="1"/>
      <sheetData sheetId="5228" refreshError="1"/>
      <sheetData sheetId="5229" refreshError="1"/>
      <sheetData sheetId="5230" refreshError="1"/>
      <sheetData sheetId="5231" refreshError="1"/>
      <sheetData sheetId="5232" refreshError="1"/>
      <sheetData sheetId="5233" refreshError="1"/>
      <sheetData sheetId="5234" refreshError="1"/>
      <sheetData sheetId="5235" refreshError="1"/>
      <sheetData sheetId="5236" refreshError="1"/>
      <sheetData sheetId="5237" refreshError="1"/>
      <sheetData sheetId="5238" refreshError="1"/>
      <sheetData sheetId="5239" refreshError="1"/>
      <sheetData sheetId="5240" refreshError="1"/>
      <sheetData sheetId="5241" refreshError="1"/>
      <sheetData sheetId="5242" refreshError="1"/>
      <sheetData sheetId="5243" refreshError="1"/>
      <sheetData sheetId="5244" refreshError="1"/>
      <sheetData sheetId="5245" refreshError="1"/>
      <sheetData sheetId="5246" refreshError="1"/>
      <sheetData sheetId="5247" refreshError="1"/>
      <sheetData sheetId="5248" refreshError="1"/>
      <sheetData sheetId="5249" refreshError="1"/>
      <sheetData sheetId="5250" refreshError="1"/>
      <sheetData sheetId="5251" refreshError="1"/>
      <sheetData sheetId="5252" refreshError="1"/>
      <sheetData sheetId="5253" refreshError="1"/>
      <sheetData sheetId="5254" refreshError="1"/>
      <sheetData sheetId="5255" refreshError="1"/>
      <sheetData sheetId="5256" refreshError="1"/>
      <sheetData sheetId="5257" refreshError="1"/>
      <sheetData sheetId="5258" refreshError="1"/>
      <sheetData sheetId="5259" refreshError="1"/>
      <sheetData sheetId="5260" refreshError="1"/>
      <sheetData sheetId="5261" refreshError="1"/>
      <sheetData sheetId="5262" refreshError="1"/>
      <sheetData sheetId="5263" refreshError="1"/>
      <sheetData sheetId="5264" refreshError="1"/>
      <sheetData sheetId="5265" refreshError="1"/>
      <sheetData sheetId="5266" refreshError="1"/>
      <sheetData sheetId="5267" refreshError="1"/>
      <sheetData sheetId="5268" refreshError="1"/>
      <sheetData sheetId="5269" refreshError="1"/>
      <sheetData sheetId="5270" refreshError="1"/>
      <sheetData sheetId="5271" refreshError="1"/>
      <sheetData sheetId="5272" refreshError="1"/>
      <sheetData sheetId="5273" refreshError="1"/>
      <sheetData sheetId="5274" refreshError="1"/>
      <sheetData sheetId="5275" refreshError="1"/>
      <sheetData sheetId="5276" refreshError="1"/>
      <sheetData sheetId="5277" refreshError="1"/>
      <sheetData sheetId="5278" refreshError="1"/>
      <sheetData sheetId="5279" refreshError="1"/>
      <sheetData sheetId="5280" refreshError="1"/>
      <sheetData sheetId="5281" refreshError="1"/>
      <sheetData sheetId="5282" refreshError="1"/>
      <sheetData sheetId="5283" refreshError="1"/>
      <sheetData sheetId="5284" refreshError="1"/>
      <sheetData sheetId="5285" refreshError="1"/>
      <sheetData sheetId="5286" refreshError="1"/>
      <sheetData sheetId="5287" refreshError="1"/>
      <sheetData sheetId="5288" refreshError="1"/>
      <sheetData sheetId="5289" refreshError="1"/>
      <sheetData sheetId="5290" refreshError="1"/>
      <sheetData sheetId="5291" refreshError="1"/>
      <sheetData sheetId="5292" refreshError="1"/>
      <sheetData sheetId="5293" refreshError="1"/>
      <sheetData sheetId="5294" refreshError="1"/>
      <sheetData sheetId="5295" refreshError="1"/>
      <sheetData sheetId="5296" refreshError="1"/>
      <sheetData sheetId="5297" refreshError="1"/>
      <sheetData sheetId="5298" refreshError="1"/>
      <sheetData sheetId="5299" refreshError="1"/>
      <sheetData sheetId="5300" refreshError="1"/>
      <sheetData sheetId="5301" refreshError="1"/>
      <sheetData sheetId="5302" refreshError="1"/>
      <sheetData sheetId="5303" refreshError="1"/>
      <sheetData sheetId="5304" refreshError="1"/>
      <sheetData sheetId="5305" refreshError="1"/>
      <sheetData sheetId="5306" refreshError="1"/>
      <sheetData sheetId="5307" refreshError="1"/>
      <sheetData sheetId="5308" refreshError="1"/>
      <sheetData sheetId="5309" refreshError="1"/>
      <sheetData sheetId="5310" refreshError="1"/>
      <sheetData sheetId="5311" refreshError="1"/>
      <sheetData sheetId="5312" refreshError="1"/>
      <sheetData sheetId="5313" refreshError="1"/>
      <sheetData sheetId="5314" refreshError="1"/>
      <sheetData sheetId="5315" refreshError="1"/>
      <sheetData sheetId="5316" refreshError="1"/>
      <sheetData sheetId="5317" refreshError="1"/>
      <sheetData sheetId="5318" refreshError="1"/>
      <sheetData sheetId="5319" refreshError="1"/>
      <sheetData sheetId="5320" refreshError="1"/>
      <sheetData sheetId="5321" refreshError="1"/>
      <sheetData sheetId="5322" refreshError="1"/>
      <sheetData sheetId="5323" refreshError="1"/>
      <sheetData sheetId="5324" refreshError="1"/>
      <sheetData sheetId="5325" refreshError="1"/>
      <sheetData sheetId="5326" refreshError="1"/>
      <sheetData sheetId="5327" refreshError="1"/>
      <sheetData sheetId="5328" refreshError="1"/>
      <sheetData sheetId="5329" refreshError="1"/>
      <sheetData sheetId="5330" refreshError="1"/>
      <sheetData sheetId="5331" refreshError="1"/>
      <sheetData sheetId="5332" refreshError="1"/>
      <sheetData sheetId="5333" refreshError="1"/>
      <sheetData sheetId="5334" refreshError="1"/>
      <sheetData sheetId="5335" refreshError="1"/>
      <sheetData sheetId="5336" refreshError="1"/>
      <sheetData sheetId="5337" refreshError="1"/>
      <sheetData sheetId="5338" refreshError="1"/>
      <sheetData sheetId="5339" refreshError="1"/>
      <sheetData sheetId="5340" refreshError="1"/>
      <sheetData sheetId="5341" refreshError="1"/>
      <sheetData sheetId="5342" refreshError="1"/>
      <sheetData sheetId="5343" refreshError="1"/>
      <sheetData sheetId="5344" refreshError="1"/>
      <sheetData sheetId="5345" refreshError="1"/>
      <sheetData sheetId="5346" refreshError="1"/>
      <sheetData sheetId="5347" refreshError="1"/>
      <sheetData sheetId="5348" refreshError="1"/>
      <sheetData sheetId="5349" refreshError="1"/>
      <sheetData sheetId="5350" refreshError="1"/>
      <sheetData sheetId="5351" refreshError="1"/>
      <sheetData sheetId="5352" refreshError="1"/>
      <sheetData sheetId="5353" refreshError="1"/>
      <sheetData sheetId="5354" refreshError="1"/>
      <sheetData sheetId="5355" refreshError="1"/>
      <sheetData sheetId="5356" refreshError="1"/>
      <sheetData sheetId="5357" refreshError="1"/>
      <sheetData sheetId="5358" refreshError="1"/>
      <sheetData sheetId="5359" refreshError="1"/>
      <sheetData sheetId="5360" refreshError="1"/>
      <sheetData sheetId="5361" refreshError="1"/>
      <sheetData sheetId="5362" refreshError="1"/>
      <sheetData sheetId="5363" refreshError="1"/>
      <sheetData sheetId="5364" refreshError="1"/>
      <sheetData sheetId="5365" refreshError="1"/>
      <sheetData sheetId="5366" refreshError="1"/>
      <sheetData sheetId="5367" refreshError="1"/>
      <sheetData sheetId="5368" refreshError="1"/>
      <sheetData sheetId="5369" refreshError="1"/>
      <sheetData sheetId="5370" refreshError="1"/>
      <sheetData sheetId="5371" refreshError="1"/>
      <sheetData sheetId="5372" refreshError="1"/>
      <sheetData sheetId="5373" refreshError="1"/>
      <sheetData sheetId="5374" refreshError="1"/>
      <sheetData sheetId="5375" refreshError="1"/>
      <sheetData sheetId="5376" refreshError="1"/>
      <sheetData sheetId="5377" refreshError="1"/>
      <sheetData sheetId="5378" refreshError="1"/>
      <sheetData sheetId="5379" refreshError="1"/>
      <sheetData sheetId="5380" refreshError="1"/>
      <sheetData sheetId="5381" refreshError="1"/>
      <sheetData sheetId="5382" refreshError="1"/>
      <sheetData sheetId="5383" refreshError="1"/>
      <sheetData sheetId="5384" refreshError="1"/>
      <sheetData sheetId="5385" refreshError="1"/>
      <sheetData sheetId="5386" refreshError="1"/>
      <sheetData sheetId="5387" refreshError="1"/>
      <sheetData sheetId="5388" refreshError="1"/>
      <sheetData sheetId="5389" refreshError="1"/>
      <sheetData sheetId="5390" refreshError="1"/>
      <sheetData sheetId="5391" refreshError="1"/>
      <sheetData sheetId="5392" refreshError="1"/>
      <sheetData sheetId="5393" refreshError="1"/>
      <sheetData sheetId="5394" refreshError="1"/>
      <sheetData sheetId="5395" refreshError="1"/>
      <sheetData sheetId="5396" refreshError="1"/>
      <sheetData sheetId="5397" refreshError="1"/>
      <sheetData sheetId="5398" refreshError="1"/>
      <sheetData sheetId="5399" refreshError="1"/>
      <sheetData sheetId="5400" refreshError="1"/>
      <sheetData sheetId="5401" refreshError="1"/>
      <sheetData sheetId="5402" refreshError="1"/>
      <sheetData sheetId="5403" refreshError="1"/>
      <sheetData sheetId="5404" refreshError="1"/>
      <sheetData sheetId="5405" refreshError="1"/>
      <sheetData sheetId="5406" refreshError="1"/>
      <sheetData sheetId="5407" refreshError="1"/>
      <sheetData sheetId="5408" refreshError="1"/>
      <sheetData sheetId="5409" refreshError="1"/>
      <sheetData sheetId="5410" refreshError="1"/>
      <sheetData sheetId="5411" refreshError="1"/>
      <sheetData sheetId="5412" refreshError="1"/>
      <sheetData sheetId="5413" refreshError="1"/>
      <sheetData sheetId="5414" refreshError="1"/>
      <sheetData sheetId="5415" refreshError="1"/>
      <sheetData sheetId="5416" refreshError="1"/>
      <sheetData sheetId="5417" refreshError="1"/>
      <sheetData sheetId="5418" refreshError="1"/>
      <sheetData sheetId="5419" refreshError="1"/>
      <sheetData sheetId="5420" refreshError="1"/>
      <sheetData sheetId="5421" refreshError="1"/>
      <sheetData sheetId="5422" refreshError="1"/>
      <sheetData sheetId="5423" refreshError="1"/>
      <sheetData sheetId="5424" refreshError="1"/>
      <sheetData sheetId="5425" refreshError="1"/>
      <sheetData sheetId="5426" refreshError="1"/>
      <sheetData sheetId="5427" refreshError="1"/>
      <sheetData sheetId="5428" refreshError="1"/>
      <sheetData sheetId="5429" refreshError="1"/>
      <sheetData sheetId="5430" refreshError="1"/>
      <sheetData sheetId="5431" refreshError="1"/>
      <sheetData sheetId="5432" refreshError="1"/>
      <sheetData sheetId="5433" refreshError="1"/>
      <sheetData sheetId="5434" refreshError="1"/>
      <sheetData sheetId="5435" refreshError="1"/>
      <sheetData sheetId="5436" refreshError="1"/>
      <sheetData sheetId="5437" refreshError="1"/>
      <sheetData sheetId="5438" refreshError="1"/>
      <sheetData sheetId="5439" refreshError="1"/>
      <sheetData sheetId="5440" refreshError="1"/>
      <sheetData sheetId="5441" refreshError="1"/>
      <sheetData sheetId="5442" refreshError="1"/>
      <sheetData sheetId="5443" refreshError="1"/>
      <sheetData sheetId="5444" refreshError="1"/>
      <sheetData sheetId="5445" refreshError="1"/>
      <sheetData sheetId="5446" refreshError="1"/>
      <sheetData sheetId="5447" refreshError="1"/>
      <sheetData sheetId="5448" refreshError="1"/>
      <sheetData sheetId="5449" refreshError="1"/>
      <sheetData sheetId="5450" refreshError="1"/>
      <sheetData sheetId="5451" refreshError="1"/>
      <sheetData sheetId="5452" refreshError="1"/>
      <sheetData sheetId="5453" refreshError="1"/>
      <sheetData sheetId="5454" refreshError="1"/>
      <sheetData sheetId="5455" refreshError="1"/>
      <sheetData sheetId="5456" refreshError="1"/>
      <sheetData sheetId="5457" refreshError="1"/>
      <sheetData sheetId="5458" refreshError="1"/>
      <sheetData sheetId="5459" refreshError="1"/>
      <sheetData sheetId="5460" refreshError="1"/>
      <sheetData sheetId="5461" refreshError="1"/>
      <sheetData sheetId="5462" refreshError="1"/>
      <sheetData sheetId="5463" refreshError="1"/>
      <sheetData sheetId="5464" refreshError="1"/>
      <sheetData sheetId="5465" refreshError="1"/>
      <sheetData sheetId="5466" refreshError="1"/>
      <sheetData sheetId="5467" refreshError="1"/>
      <sheetData sheetId="5468" refreshError="1"/>
      <sheetData sheetId="5469" refreshError="1"/>
      <sheetData sheetId="5470" refreshError="1"/>
      <sheetData sheetId="5471" refreshError="1"/>
      <sheetData sheetId="5472" refreshError="1"/>
      <sheetData sheetId="5473" refreshError="1"/>
      <sheetData sheetId="5474" refreshError="1"/>
      <sheetData sheetId="5475" refreshError="1"/>
      <sheetData sheetId="5476" refreshError="1"/>
      <sheetData sheetId="5477" refreshError="1"/>
      <sheetData sheetId="5478" refreshError="1"/>
      <sheetData sheetId="5479" refreshError="1"/>
      <sheetData sheetId="5480" refreshError="1"/>
      <sheetData sheetId="5481" refreshError="1"/>
      <sheetData sheetId="5482" refreshError="1"/>
      <sheetData sheetId="5483" refreshError="1"/>
      <sheetData sheetId="5484" refreshError="1"/>
      <sheetData sheetId="5485" refreshError="1"/>
      <sheetData sheetId="5486" refreshError="1"/>
      <sheetData sheetId="5487" refreshError="1"/>
      <sheetData sheetId="5488" refreshError="1"/>
      <sheetData sheetId="5489" refreshError="1"/>
      <sheetData sheetId="5490" refreshError="1"/>
      <sheetData sheetId="5491" refreshError="1"/>
      <sheetData sheetId="5492" refreshError="1"/>
      <sheetData sheetId="5493" refreshError="1"/>
      <sheetData sheetId="5494" refreshError="1"/>
      <sheetData sheetId="5495" refreshError="1"/>
      <sheetData sheetId="5496" refreshError="1"/>
      <sheetData sheetId="5497" refreshError="1"/>
      <sheetData sheetId="5498" refreshError="1"/>
      <sheetData sheetId="5499" refreshError="1"/>
      <sheetData sheetId="5500" refreshError="1"/>
      <sheetData sheetId="5501" refreshError="1"/>
      <sheetData sheetId="5502" refreshError="1"/>
      <sheetData sheetId="5503" refreshError="1"/>
      <sheetData sheetId="5504" refreshError="1"/>
      <sheetData sheetId="5505" refreshError="1"/>
      <sheetData sheetId="5506" refreshError="1"/>
      <sheetData sheetId="5507" refreshError="1"/>
      <sheetData sheetId="5508" refreshError="1"/>
      <sheetData sheetId="5509" refreshError="1"/>
      <sheetData sheetId="5510" refreshError="1"/>
      <sheetData sheetId="5511" refreshError="1"/>
      <sheetData sheetId="5512" refreshError="1"/>
      <sheetData sheetId="5513" refreshError="1"/>
      <sheetData sheetId="5514" refreshError="1"/>
      <sheetData sheetId="5515" refreshError="1"/>
      <sheetData sheetId="5516" refreshError="1"/>
      <sheetData sheetId="5517" refreshError="1"/>
      <sheetData sheetId="5518" refreshError="1"/>
      <sheetData sheetId="5519" refreshError="1"/>
      <sheetData sheetId="5520" refreshError="1"/>
      <sheetData sheetId="5521" refreshError="1"/>
      <sheetData sheetId="5522" refreshError="1"/>
      <sheetData sheetId="5523" refreshError="1"/>
      <sheetData sheetId="5524" refreshError="1"/>
      <sheetData sheetId="5525" refreshError="1"/>
      <sheetData sheetId="5526" refreshError="1"/>
      <sheetData sheetId="5527" refreshError="1"/>
      <sheetData sheetId="5528" refreshError="1"/>
      <sheetData sheetId="5529" refreshError="1"/>
      <sheetData sheetId="5530" refreshError="1"/>
      <sheetData sheetId="5531" refreshError="1"/>
      <sheetData sheetId="5532" refreshError="1"/>
      <sheetData sheetId="5533" refreshError="1"/>
      <sheetData sheetId="5534" refreshError="1"/>
      <sheetData sheetId="5535" refreshError="1"/>
      <sheetData sheetId="5536" refreshError="1"/>
      <sheetData sheetId="5537" refreshError="1"/>
      <sheetData sheetId="5538" refreshError="1"/>
      <sheetData sheetId="5539" refreshError="1"/>
      <sheetData sheetId="5540" refreshError="1"/>
      <sheetData sheetId="5541" refreshError="1"/>
      <sheetData sheetId="5542" refreshError="1"/>
      <sheetData sheetId="5543" refreshError="1"/>
      <sheetData sheetId="5544" refreshError="1"/>
      <sheetData sheetId="5545" refreshError="1"/>
      <sheetData sheetId="5546" refreshError="1"/>
      <sheetData sheetId="5547" refreshError="1"/>
      <sheetData sheetId="5548" refreshError="1"/>
      <sheetData sheetId="5549" refreshError="1"/>
      <sheetData sheetId="5550" refreshError="1"/>
      <sheetData sheetId="5551" refreshError="1"/>
      <sheetData sheetId="5552" refreshError="1"/>
      <sheetData sheetId="5553" refreshError="1"/>
      <sheetData sheetId="5554" refreshError="1"/>
      <sheetData sheetId="5555" refreshError="1"/>
      <sheetData sheetId="5556" refreshError="1"/>
      <sheetData sheetId="5557" refreshError="1"/>
      <sheetData sheetId="5558" refreshError="1"/>
      <sheetData sheetId="5559" refreshError="1"/>
      <sheetData sheetId="5560" refreshError="1"/>
      <sheetData sheetId="5561" refreshError="1"/>
      <sheetData sheetId="5562" refreshError="1"/>
      <sheetData sheetId="5563" refreshError="1"/>
      <sheetData sheetId="5564" refreshError="1"/>
      <sheetData sheetId="5565" refreshError="1"/>
      <sheetData sheetId="5566" refreshError="1"/>
      <sheetData sheetId="5567" refreshError="1"/>
      <sheetData sheetId="5568" refreshError="1"/>
      <sheetData sheetId="5569" refreshError="1"/>
      <sheetData sheetId="5570" refreshError="1"/>
      <sheetData sheetId="5571" refreshError="1"/>
      <sheetData sheetId="5572" refreshError="1"/>
      <sheetData sheetId="5573" refreshError="1"/>
      <sheetData sheetId="5574" refreshError="1"/>
      <sheetData sheetId="5575" refreshError="1"/>
      <sheetData sheetId="5576" refreshError="1"/>
      <sheetData sheetId="5577" refreshError="1"/>
      <sheetData sheetId="5578" refreshError="1"/>
      <sheetData sheetId="5579" refreshError="1"/>
      <sheetData sheetId="5580" refreshError="1"/>
      <sheetData sheetId="5581" refreshError="1"/>
      <sheetData sheetId="5582" refreshError="1"/>
      <sheetData sheetId="5583"/>
      <sheetData sheetId="5584"/>
      <sheetData sheetId="5585" refreshError="1"/>
      <sheetData sheetId="5586" refreshError="1"/>
      <sheetData sheetId="5587" refreshError="1"/>
      <sheetData sheetId="5588" refreshError="1"/>
      <sheetData sheetId="5589" refreshError="1"/>
      <sheetData sheetId="5590" refreshError="1"/>
      <sheetData sheetId="5591" refreshError="1"/>
      <sheetData sheetId="5592" refreshError="1"/>
      <sheetData sheetId="5593" refreshError="1"/>
      <sheetData sheetId="5594" refreshError="1"/>
      <sheetData sheetId="5595" refreshError="1"/>
      <sheetData sheetId="5596" refreshError="1"/>
      <sheetData sheetId="5597" refreshError="1"/>
      <sheetData sheetId="5598" refreshError="1"/>
      <sheetData sheetId="5599" refreshError="1"/>
      <sheetData sheetId="5600" refreshError="1"/>
      <sheetData sheetId="5601" refreshError="1"/>
      <sheetData sheetId="5602" refreshError="1"/>
      <sheetData sheetId="5603" refreshError="1"/>
      <sheetData sheetId="5604" refreshError="1"/>
      <sheetData sheetId="5605" refreshError="1"/>
      <sheetData sheetId="5606" refreshError="1"/>
      <sheetData sheetId="5607" refreshError="1"/>
      <sheetData sheetId="5608" refreshError="1"/>
      <sheetData sheetId="5609" refreshError="1"/>
      <sheetData sheetId="5610" refreshError="1"/>
      <sheetData sheetId="5611" refreshError="1"/>
      <sheetData sheetId="5612" refreshError="1"/>
      <sheetData sheetId="5613" refreshError="1"/>
      <sheetData sheetId="5614" refreshError="1"/>
      <sheetData sheetId="5615" refreshError="1"/>
      <sheetData sheetId="5616" refreshError="1"/>
      <sheetData sheetId="5617" refreshError="1"/>
      <sheetData sheetId="5618" refreshError="1"/>
      <sheetData sheetId="5619" refreshError="1"/>
      <sheetData sheetId="5620" refreshError="1"/>
      <sheetData sheetId="5621" refreshError="1"/>
      <sheetData sheetId="5622" refreshError="1"/>
      <sheetData sheetId="5623" refreshError="1"/>
      <sheetData sheetId="5624" refreshError="1"/>
      <sheetData sheetId="5625" refreshError="1"/>
      <sheetData sheetId="5626" refreshError="1"/>
      <sheetData sheetId="5627" refreshError="1"/>
      <sheetData sheetId="5628" refreshError="1"/>
      <sheetData sheetId="5629" refreshError="1"/>
      <sheetData sheetId="5630" refreshError="1"/>
      <sheetData sheetId="5631" refreshError="1"/>
      <sheetData sheetId="5632" refreshError="1"/>
      <sheetData sheetId="5633" refreshError="1"/>
      <sheetData sheetId="5634" refreshError="1"/>
      <sheetData sheetId="5635" refreshError="1"/>
      <sheetData sheetId="5636" refreshError="1"/>
      <sheetData sheetId="5637" refreshError="1"/>
      <sheetData sheetId="5638" refreshError="1"/>
      <sheetData sheetId="5639" refreshError="1"/>
      <sheetData sheetId="5640" refreshError="1"/>
      <sheetData sheetId="5641" refreshError="1"/>
      <sheetData sheetId="5642" refreshError="1"/>
      <sheetData sheetId="5643" refreshError="1"/>
      <sheetData sheetId="5644" refreshError="1"/>
      <sheetData sheetId="5645" refreshError="1"/>
      <sheetData sheetId="5646" refreshError="1"/>
      <sheetData sheetId="5647" refreshError="1"/>
      <sheetData sheetId="5648" refreshError="1"/>
      <sheetData sheetId="5649" refreshError="1"/>
      <sheetData sheetId="5650" refreshError="1"/>
      <sheetData sheetId="5651" refreshError="1"/>
      <sheetData sheetId="5652" refreshError="1"/>
      <sheetData sheetId="5653" refreshError="1"/>
      <sheetData sheetId="5654" refreshError="1"/>
      <sheetData sheetId="5655" refreshError="1"/>
      <sheetData sheetId="5656" refreshError="1"/>
      <sheetData sheetId="5657" refreshError="1"/>
      <sheetData sheetId="5658" refreshError="1"/>
      <sheetData sheetId="5659" refreshError="1"/>
      <sheetData sheetId="5660" refreshError="1"/>
      <sheetData sheetId="5661" refreshError="1"/>
      <sheetData sheetId="5662" refreshError="1"/>
      <sheetData sheetId="5663" refreshError="1"/>
      <sheetData sheetId="5664" refreshError="1"/>
      <sheetData sheetId="5665" refreshError="1"/>
      <sheetData sheetId="5666" refreshError="1"/>
      <sheetData sheetId="5667" refreshError="1"/>
      <sheetData sheetId="5668" refreshError="1"/>
      <sheetData sheetId="5669" refreshError="1"/>
      <sheetData sheetId="5670" refreshError="1"/>
      <sheetData sheetId="5671" refreshError="1"/>
      <sheetData sheetId="5672" refreshError="1"/>
      <sheetData sheetId="5673" refreshError="1"/>
      <sheetData sheetId="5674" refreshError="1"/>
      <sheetData sheetId="5675" refreshError="1"/>
      <sheetData sheetId="5676" refreshError="1"/>
      <sheetData sheetId="5677" refreshError="1"/>
      <sheetData sheetId="5678" refreshError="1"/>
      <sheetData sheetId="5679" refreshError="1"/>
      <sheetData sheetId="5680" refreshError="1"/>
      <sheetData sheetId="5681" refreshError="1"/>
      <sheetData sheetId="5682" refreshError="1"/>
      <sheetData sheetId="5683" refreshError="1"/>
      <sheetData sheetId="5684" refreshError="1"/>
      <sheetData sheetId="5685" refreshError="1"/>
      <sheetData sheetId="5686" refreshError="1"/>
      <sheetData sheetId="5687" refreshError="1"/>
      <sheetData sheetId="5688" refreshError="1"/>
      <sheetData sheetId="5689" refreshError="1"/>
      <sheetData sheetId="5690" refreshError="1"/>
      <sheetData sheetId="5691" refreshError="1"/>
      <sheetData sheetId="5692" refreshError="1"/>
      <sheetData sheetId="5693" refreshError="1"/>
      <sheetData sheetId="5694" refreshError="1"/>
      <sheetData sheetId="5695" refreshError="1"/>
      <sheetData sheetId="5696" refreshError="1"/>
      <sheetData sheetId="5697"/>
      <sheetData sheetId="5698"/>
      <sheetData sheetId="5699"/>
      <sheetData sheetId="5700"/>
      <sheetData sheetId="5701" refreshError="1"/>
      <sheetData sheetId="5702" refreshError="1"/>
      <sheetData sheetId="5703" refreshError="1"/>
      <sheetData sheetId="5704" refreshError="1"/>
      <sheetData sheetId="5705" refreshError="1"/>
      <sheetData sheetId="5706" refreshError="1"/>
      <sheetData sheetId="5707" refreshError="1"/>
      <sheetData sheetId="5708" refreshError="1"/>
      <sheetData sheetId="5709" refreshError="1"/>
      <sheetData sheetId="5710" refreshError="1"/>
      <sheetData sheetId="5711" refreshError="1"/>
      <sheetData sheetId="5712" refreshError="1"/>
      <sheetData sheetId="5713" refreshError="1"/>
      <sheetData sheetId="5714" refreshError="1"/>
      <sheetData sheetId="5715" refreshError="1"/>
      <sheetData sheetId="5716" refreshError="1"/>
      <sheetData sheetId="5717" refreshError="1"/>
      <sheetData sheetId="5718" refreshError="1"/>
      <sheetData sheetId="5719" refreshError="1"/>
      <sheetData sheetId="5720" refreshError="1"/>
      <sheetData sheetId="5721" refreshError="1"/>
      <sheetData sheetId="5722" refreshError="1"/>
      <sheetData sheetId="5723" refreshError="1"/>
      <sheetData sheetId="5724" refreshError="1"/>
      <sheetData sheetId="5725" refreshError="1"/>
      <sheetData sheetId="5726" refreshError="1"/>
      <sheetData sheetId="5727" refreshError="1"/>
      <sheetData sheetId="5728" refreshError="1"/>
      <sheetData sheetId="5729" refreshError="1"/>
      <sheetData sheetId="5730" refreshError="1"/>
      <sheetData sheetId="5731" refreshError="1"/>
      <sheetData sheetId="5732" refreshError="1"/>
      <sheetData sheetId="5733" refreshError="1"/>
      <sheetData sheetId="5734" refreshError="1"/>
      <sheetData sheetId="5735" refreshError="1"/>
      <sheetData sheetId="5736" refreshError="1"/>
      <sheetData sheetId="5737" refreshError="1"/>
      <sheetData sheetId="5738" refreshError="1"/>
      <sheetData sheetId="5739" refreshError="1"/>
      <sheetData sheetId="5740" refreshError="1"/>
      <sheetData sheetId="5741" refreshError="1"/>
      <sheetData sheetId="5742" refreshError="1"/>
      <sheetData sheetId="5743" refreshError="1"/>
      <sheetData sheetId="5744" refreshError="1"/>
      <sheetData sheetId="5745" refreshError="1"/>
      <sheetData sheetId="5746" refreshError="1"/>
      <sheetData sheetId="5747" refreshError="1"/>
      <sheetData sheetId="5748" refreshError="1"/>
      <sheetData sheetId="5749" refreshError="1"/>
      <sheetData sheetId="5750" refreshError="1"/>
      <sheetData sheetId="5751" refreshError="1"/>
      <sheetData sheetId="5752" refreshError="1"/>
      <sheetData sheetId="5753" refreshError="1"/>
      <sheetData sheetId="5754" refreshError="1"/>
      <sheetData sheetId="5755" refreshError="1"/>
      <sheetData sheetId="5756" refreshError="1"/>
      <sheetData sheetId="5757" refreshError="1"/>
      <sheetData sheetId="5758" refreshError="1"/>
      <sheetData sheetId="5759" refreshError="1"/>
      <sheetData sheetId="5760" refreshError="1"/>
      <sheetData sheetId="5761" refreshError="1"/>
      <sheetData sheetId="5762" refreshError="1"/>
      <sheetData sheetId="5763" refreshError="1"/>
      <sheetData sheetId="5764" refreshError="1"/>
      <sheetData sheetId="5765" refreshError="1"/>
      <sheetData sheetId="5766" refreshError="1"/>
      <sheetData sheetId="5767" refreshError="1"/>
      <sheetData sheetId="5768" refreshError="1"/>
      <sheetData sheetId="5769" refreshError="1"/>
      <sheetData sheetId="5770" refreshError="1"/>
      <sheetData sheetId="5771" refreshError="1"/>
      <sheetData sheetId="5772" refreshError="1"/>
      <sheetData sheetId="5773" refreshError="1"/>
      <sheetData sheetId="5774" refreshError="1"/>
      <sheetData sheetId="5775" refreshError="1"/>
      <sheetData sheetId="5776" refreshError="1"/>
      <sheetData sheetId="5777" refreshError="1"/>
      <sheetData sheetId="5778" refreshError="1"/>
      <sheetData sheetId="5779" refreshError="1"/>
      <sheetData sheetId="5780" refreshError="1"/>
      <sheetData sheetId="5781" refreshError="1"/>
      <sheetData sheetId="5782" refreshError="1"/>
      <sheetData sheetId="5783" refreshError="1"/>
      <sheetData sheetId="5784" refreshError="1"/>
      <sheetData sheetId="5785" refreshError="1"/>
      <sheetData sheetId="5786" refreshError="1"/>
      <sheetData sheetId="5787" refreshError="1"/>
      <sheetData sheetId="5788" refreshError="1"/>
      <sheetData sheetId="5789" refreshError="1"/>
      <sheetData sheetId="5790" refreshError="1"/>
      <sheetData sheetId="5791" refreshError="1"/>
      <sheetData sheetId="5792" refreshError="1"/>
      <sheetData sheetId="5793" refreshError="1"/>
      <sheetData sheetId="5794" refreshError="1"/>
      <sheetData sheetId="5795" refreshError="1"/>
      <sheetData sheetId="5796" refreshError="1"/>
      <sheetData sheetId="5797" refreshError="1"/>
      <sheetData sheetId="5798" refreshError="1"/>
      <sheetData sheetId="5799" refreshError="1"/>
      <sheetData sheetId="5800" refreshError="1"/>
      <sheetData sheetId="5801" refreshError="1"/>
      <sheetData sheetId="5802" refreshError="1"/>
      <sheetData sheetId="5803" refreshError="1"/>
      <sheetData sheetId="5804" refreshError="1"/>
      <sheetData sheetId="5805" refreshError="1"/>
      <sheetData sheetId="5806" refreshError="1"/>
      <sheetData sheetId="5807" refreshError="1"/>
      <sheetData sheetId="5808" refreshError="1"/>
      <sheetData sheetId="5809" refreshError="1"/>
      <sheetData sheetId="5810" refreshError="1"/>
      <sheetData sheetId="5811" refreshError="1"/>
      <sheetData sheetId="5812" refreshError="1"/>
      <sheetData sheetId="5813" refreshError="1"/>
      <sheetData sheetId="5814" refreshError="1"/>
      <sheetData sheetId="5815" refreshError="1"/>
      <sheetData sheetId="5816" refreshError="1"/>
      <sheetData sheetId="5817" refreshError="1"/>
      <sheetData sheetId="5818" refreshError="1"/>
      <sheetData sheetId="5819" refreshError="1"/>
      <sheetData sheetId="5820" refreshError="1"/>
      <sheetData sheetId="5821" refreshError="1"/>
      <sheetData sheetId="5822" refreshError="1"/>
      <sheetData sheetId="5823" refreshError="1"/>
      <sheetData sheetId="5824" refreshError="1"/>
      <sheetData sheetId="5825" refreshError="1"/>
      <sheetData sheetId="5826" refreshError="1"/>
      <sheetData sheetId="5827" refreshError="1"/>
      <sheetData sheetId="5828" refreshError="1"/>
      <sheetData sheetId="5829" refreshError="1"/>
      <sheetData sheetId="5830" refreshError="1"/>
      <sheetData sheetId="5831" refreshError="1"/>
      <sheetData sheetId="5832" refreshError="1"/>
      <sheetData sheetId="5833" refreshError="1"/>
      <sheetData sheetId="5834" refreshError="1"/>
      <sheetData sheetId="5835" refreshError="1"/>
      <sheetData sheetId="5836" refreshError="1"/>
      <sheetData sheetId="5837" refreshError="1"/>
      <sheetData sheetId="5838" refreshError="1"/>
      <sheetData sheetId="5839" refreshError="1"/>
      <sheetData sheetId="5840" refreshError="1"/>
      <sheetData sheetId="5841" refreshError="1"/>
      <sheetData sheetId="5842" refreshError="1"/>
      <sheetData sheetId="5843" refreshError="1"/>
      <sheetData sheetId="5844" refreshError="1"/>
      <sheetData sheetId="5845" refreshError="1"/>
      <sheetData sheetId="5846" refreshError="1"/>
      <sheetData sheetId="5847" refreshError="1"/>
      <sheetData sheetId="5848" refreshError="1"/>
      <sheetData sheetId="5849" refreshError="1"/>
      <sheetData sheetId="5850" refreshError="1"/>
      <sheetData sheetId="5851" refreshError="1"/>
      <sheetData sheetId="5852" refreshError="1"/>
      <sheetData sheetId="5853" refreshError="1"/>
      <sheetData sheetId="5854" refreshError="1"/>
      <sheetData sheetId="5855" refreshError="1"/>
      <sheetData sheetId="5856" refreshError="1"/>
      <sheetData sheetId="5857" refreshError="1"/>
      <sheetData sheetId="5858" refreshError="1"/>
      <sheetData sheetId="5859" refreshError="1"/>
      <sheetData sheetId="5860" refreshError="1"/>
      <sheetData sheetId="5861" refreshError="1"/>
      <sheetData sheetId="5862" refreshError="1"/>
      <sheetData sheetId="5863" refreshError="1"/>
      <sheetData sheetId="5864" refreshError="1"/>
      <sheetData sheetId="5865" refreshError="1"/>
      <sheetData sheetId="5866" refreshError="1"/>
      <sheetData sheetId="5867" refreshError="1"/>
      <sheetData sheetId="5868" refreshError="1"/>
      <sheetData sheetId="5869" refreshError="1"/>
      <sheetData sheetId="5870"/>
      <sheetData sheetId="5871" refreshError="1"/>
      <sheetData sheetId="5872" refreshError="1"/>
      <sheetData sheetId="5873" refreshError="1"/>
      <sheetData sheetId="5874" refreshError="1"/>
      <sheetData sheetId="5875" refreshError="1"/>
      <sheetData sheetId="5876" refreshError="1"/>
      <sheetData sheetId="5877" refreshError="1"/>
      <sheetData sheetId="5878" refreshError="1"/>
      <sheetData sheetId="5879" refreshError="1"/>
      <sheetData sheetId="5880" refreshError="1"/>
      <sheetData sheetId="5881" refreshError="1"/>
      <sheetData sheetId="5882" refreshError="1"/>
      <sheetData sheetId="5883" refreshError="1"/>
      <sheetData sheetId="5884" refreshError="1"/>
      <sheetData sheetId="5885" refreshError="1"/>
      <sheetData sheetId="5886" refreshError="1"/>
      <sheetData sheetId="5887" refreshError="1"/>
      <sheetData sheetId="5888" refreshError="1"/>
      <sheetData sheetId="5889" refreshError="1"/>
      <sheetData sheetId="5890" refreshError="1"/>
      <sheetData sheetId="5891" refreshError="1"/>
      <sheetData sheetId="5892" refreshError="1"/>
      <sheetData sheetId="5893" refreshError="1"/>
      <sheetData sheetId="5894" refreshError="1"/>
      <sheetData sheetId="5895" refreshError="1"/>
      <sheetData sheetId="5896" refreshError="1"/>
      <sheetData sheetId="5897" refreshError="1"/>
      <sheetData sheetId="5898" refreshError="1"/>
      <sheetData sheetId="5899" refreshError="1"/>
      <sheetData sheetId="5900" refreshError="1"/>
      <sheetData sheetId="5901" refreshError="1"/>
      <sheetData sheetId="5902" refreshError="1"/>
      <sheetData sheetId="5903" refreshError="1"/>
      <sheetData sheetId="5904" refreshError="1"/>
      <sheetData sheetId="5905" refreshError="1"/>
      <sheetData sheetId="5906" refreshError="1"/>
      <sheetData sheetId="5907" refreshError="1"/>
      <sheetData sheetId="5908" refreshError="1"/>
      <sheetData sheetId="5909" refreshError="1"/>
      <sheetData sheetId="5910" refreshError="1"/>
      <sheetData sheetId="5911" refreshError="1"/>
      <sheetData sheetId="5912" refreshError="1"/>
      <sheetData sheetId="5913" refreshError="1"/>
      <sheetData sheetId="5914" refreshError="1"/>
      <sheetData sheetId="5915" refreshError="1"/>
      <sheetData sheetId="5916" refreshError="1"/>
      <sheetData sheetId="5917" refreshError="1"/>
      <sheetData sheetId="5918" refreshError="1"/>
      <sheetData sheetId="5919" refreshError="1"/>
      <sheetData sheetId="5920" refreshError="1"/>
      <sheetData sheetId="5921" refreshError="1"/>
      <sheetData sheetId="5922" refreshError="1"/>
      <sheetData sheetId="5923" refreshError="1"/>
      <sheetData sheetId="5924" refreshError="1"/>
      <sheetData sheetId="5925" refreshError="1"/>
      <sheetData sheetId="5926" refreshError="1"/>
      <sheetData sheetId="5927" refreshError="1"/>
      <sheetData sheetId="5928" refreshError="1"/>
      <sheetData sheetId="5929" refreshError="1"/>
      <sheetData sheetId="5930" refreshError="1"/>
      <sheetData sheetId="5931" refreshError="1"/>
      <sheetData sheetId="5932" refreshError="1"/>
      <sheetData sheetId="5933" refreshError="1"/>
      <sheetData sheetId="5934" refreshError="1"/>
      <sheetData sheetId="5935" refreshError="1"/>
      <sheetData sheetId="5936" refreshError="1"/>
      <sheetData sheetId="5937" refreshError="1"/>
      <sheetData sheetId="5938" refreshError="1"/>
      <sheetData sheetId="5939" refreshError="1"/>
      <sheetData sheetId="5940" refreshError="1"/>
      <sheetData sheetId="5941" refreshError="1"/>
      <sheetData sheetId="5942" refreshError="1"/>
      <sheetData sheetId="5943" refreshError="1"/>
      <sheetData sheetId="5944" refreshError="1"/>
      <sheetData sheetId="5945" refreshError="1"/>
      <sheetData sheetId="5946" refreshError="1"/>
      <sheetData sheetId="5947" refreshError="1"/>
      <sheetData sheetId="5948" refreshError="1"/>
      <sheetData sheetId="5949" refreshError="1"/>
      <sheetData sheetId="5950" refreshError="1"/>
      <sheetData sheetId="5951" refreshError="1"/>
      <sheetData sheetId="5952" refreshError="1"/>
      <sheetData sheetId="5953" refreshError="1"/>
      <sheetData sheetId="5954" refreshError="1"/>
      <sheetData sheetId="5955" refreshError="1"/>
      <sheetData sheetId="5956" refreshError="1"/>
      <sheetData sheetId="5957" refreshError="1"/>
      <sheetData sheetId="5958" refreshError="1"/>
      <sheetData sheetId="5959" refreshError="1"/>
      <sheetData sheetId="5960" refreshError="1"/>
      <sheetData sheetId="5961" refreshError="1"/>
      <sheetData sheetId="5962" refreshError="1"/>
      <sheetData sheetId="5963" refreshError="1"/>
      <sheetData sheetId="5964" refreshError="1"/>
      <sheetData sheetId="5965" refreshError="1"/>
      <sheetData sheetId="5966" refreshError="1"/>
      <sheetData sheetId="5967" refreshError="1"/>
      <sheetData sheetId="5968" refreshError="1"/>
      <sheetData sheetId="5969" refreshError="1"/>
      <sheetData sheetId="5970" refreshError="1"/>
      <sheetData sheetId="5971" refreshError="1"/>
      <sheetData sheetId="5972" refreshError="1"/>
      <sheetData sheetId="5973" refreshError="1"/>
      <sheetData sheetId="5974" refreshError="1"/>
      <sheetData sheetId="5975" refreshError="1"/>
      <sheetData sheetId="5976" refreshError="1"/>
      <sheetData sheetId="5977" refreshError="1"/>
      <sheetData sheetId="5978" refreshError="1"/>
      <sheetData sheetId="5979" refreshError="1"/>
      <sheetData sheetId="5980" refreshError="1"/>
      <sheetData sheetId="5981" refreshError="1"/>
      <sheetData sheetId="5982" refreshError="1"/>
      <sheetData sheetId="5983" refreshError="1"/>
      <sheetData sheetId="5984" refreshError="1"/>
      <sheetData sheetId="5985" refreshError="1"/>
      <sheetData sheetId="5986" refreshError="1"/>
      <sheetData sheetId="5987" refreshError="1"/>
      <sheetData sheetId="5988" refreshError="1"/>
      <sheetData sheetId="5989" refreshError="1"/>
      <sheetData sheetId="5990" refreshError="1"/>
      <sheetData sheetId="5991" refreshError="1"/>
      <sheetData sheetId="5992" refreshError="1"/>
      <sheetData sheetId="5993" refreshError="1"/>
      <sheetData sheetId="5994" refreshError="1"/>
      <sheetData sheetId="5995" refreshError="1"/>
      <sheetData sheetId="5996" refreshError="1"/>
      <sheetData sheetId="5997" refreshError="1"/>
      <sheetData sheetId="5998" refreshError="1"/>
      <sheetData sheetId="5999" refreshError="1"/>
      <sheetData sheetId="6000" refreshError="1"/>
      <sheetData sheetId="6001" refreshError="1"/>
      <sheetData sheetId="6002" refreshError="1"/>
      <sheetData sheetId="6003" refreshError="1"/>
      <sheetData sheetId="6004" refreshError="1"/>
      <sheetData sheetId="6005" refreshError="1"/>
      <sheetData sheetId="6006" refreshError="1"/>
      <sheetData sheetId="6007" refreshError="1"/>
      <sheetData sheetId="6008" refreshError="1"/>
      <sheetData sheetId="6009" refreshError="1"/>
      <sheetData sheetId="6010" refreshError="1"/>
      <sheetData sheetId="6011" refreshError="1"/>
      <sheetData sheetId="6012" refreshError="1"/>
      <sheetData sheetId="6013" refreshError="1"/>
      <sheetData sheetId="6014" refreshError="1"/>
      <sheetData sheetId="6015" refreshError="1"/>
      <sheetData sheetId="6016" refreshError="1"/>
      <sheetData sheetId="6017" refreshError="1"/>
      <sheetData sheetId="6018" refreshError="1"/>
      <sheetData sheetId="6019" refreshError="1"/>
      <sheetData sheetId="6020" refreshError="1"/>
      <sheetData sheetId="6021" refreshError="1"/>
      <sheetData sheetId="6022" refreshError="1"/>
      <sheetData sheetId="6023" refreshError="1"/>
      <sheetData sheetId="6024" refreshError="1"/>
      <sheetData sheetId="6025" refreshError="1"/>
      <sheetData sheetId="6026" refreshError="1"/>
      <sheetData sheetId="6027" refreshError="1"/>
      <sheetData sheetId="6028" refreshError="1"/>
      <sheetData sheetId="6029" refreshError="1"/>
      <sheetData sheetId="6030" refreshError="1"/>
      <sheetData sheetId="6031" refreshError="1"/>
      <sheetData sheetId="6032" refreshError="1"/>
      <sheetData sheetId="6033" refreshError="1"/>
      <sheetData sheetId="6034" refreshError="1"/>
      <sheetData sheetId="6035" refreshError="1"/>
      <sheetData sheetId="6036" refreshError="1"/>
      <sheetData sheetId="6037" refreshError="1"/>
      <sheetData sheetId="6038" refreshError="1"/>
      <sheetData sheetId="6039" refreshError="1"/>
      <sheetData sheetId="6040" refreshError="1"/>
      <sheetData sheetId="6041" refreshError="1"/>
      <sheetData sheetId="6042" refreshError="1"/>
      <sheetData sheetId="6043" refreshError="1"/>
      <sheetData sheetId="6044" refreshError="1"/>
      <sheetData sheetId="6045" refreshError="1"/>
      <sheetData sheetId="6046" refreshError="1"/>
      <sheetData sheetId="6047" refreshError="1"/>
      <sheetData sheetId="6048" refreshError="1"/>
      <sheetData sheetId="6049" refreshError="1"/>
      <sheetData sheetId="6050" refreshError="1"/>
      <sheetData sheetId="6051" refreshError="1"/>
      <sheetData sheetId="6052" refreshError="1"/>
      <sheetData sheetId="6053" refreshError="1"/>
      <sheetData sheetId="6054" refreshError="1"/>
      <sheetData sheetId="6055" refreshError="1"/>
      <sheetData sheetId="6056" refreshError="1"/>
      <sheetData sheetId="6057" refreshError="1"/>
      <sheetData sheetId="6058" refreshError="1"/>
      <sheetData sheetId="6059" refreshError="1"/>
      <sheetData sheetId="6060" refreshError="1"/>
      <sheetData sheetId="6061" refreshError="1"/>
      <sheetData sheetId="6062" refreshError="1"/>
      <sheetData sheetId="6063" refreshError="1"/>
      <sheetData sheetId="6064" refreshError="1"/>
      <sheetData sheetId="6065" refreshError="1"/>
      <sheetData sheetId="6066" refreshError="1"/>
      <sheetData sheetId="6067" refreshError="1"/>
      <sheetData sheetId="6068" refreshError="1"/>
      <sheetData sheetId="6069" refreshError="1"/>
      <sheetData sheetId="6070" refreshError="1"/>
      <sheetData sheetId="6071" refreshError="1"/>
      <sheetData sheetId="6072" refreshError="1"/>
      <sheetData sheetId="6073" refreshError="1"/>
      <sheetData sheetId="6074" refreshError="1"/>
      <sheetData sheetId="6075" refreshError="1"/>
      <sheetData sheetId="6076" refreshError="1"/>
      <sheetData sheetId="6077" refreshError="1"/>
      <sheetData sheetId="6078" refreshError="1"/>
      <sheetData sheetId="6079" refreshError="1"/>
      <sheetData sheetId="6080" refreshError="1"/>
      <sheetData sheetId="6081" refreshError="1"/>
      <sheetData sheetId="6082" refreshError="1"/>
      <sheetData sheetId="6083" refreshError="1"/>
      <sheetData sheetId="6084" refreshError="1"/>
      <sheetData sheetId="6085" refreshError="1"/>
      <sheetData sheetId="6086" refreshError="1"/>
      <sheetData sheetId="6087" refreshError="1"/>
      <sheetData sheetId="6088" refreshError="1"/>
      <sheetData sheetId="6089" refreshError="1"/>
      <sheetData sheetId="6090" refreshError="1"/>
      <sheetData sheetId="6091" refreshError="1"/>
      <sheetData sheetId="6092" refreshError="1"/>
      <sheetData sheetId="6093" refreshError="1"/>
      <sheetData sheetId="6094" refreshError="1"/>
      <sheetData sheetId="6095"/>
      <sheetData sheetId="6096" refreshError="1"/>
      <sheetData sheetId="6097" refreshError="1"/>
      <sheetData sheetId="6098" refreshError="1"/>
      <sheetData sheetId="6099" refreshError="1"/>
      <sheetData sheetId="6100" refreshError="1"/>
      <sheetData sheetId="6101" refreshError="1"/>
      <sheetData sheetId="6102" refreshError="1"/>
      <sheetData sheetId="6103" refreshError="1"/>
      <sheetData sheetId="6104" refreshError="1"/>
      <sheetData sheetId="6105" refreshError="1"/>
      <sheetData sheetId="6106" refreshError="1"/>
      <sheetData sheetId="6107" refreshError="1"/>
      <sheetData sheetId="6108" refreshError="1"/>
      <sheetData sheetId="6109" refreshError="1"/>
      <sheetData sheetId="6110" refreshError="1"/>
      <sheetData sheetId="6111" refreshError="1"/>
      <sheetData sheetId="6112"/>
      <sheetData sheetId="6113" refreshError="1"/>
      <sheetData sheetId="6114" refreshError="1"/>
      <sheetData sheetId="6115" refreshError="1"/>
      <sheetData sheetId="6116" refreshError="1"/>
      <sheetData sheetId="6117" refreshError="1"/>
      <sheetData sheetId="6118" refreshError="1"/>
      <sheetData sheetId="6119" refreshError="1"/>
      <sheetData sheetId="6120" refreshError="1"/>
      <sheetData sheetId="6121" refreshError="1"/>
      <sheetData sheetId="6122" refreshError="1"/>
      <sheetData sheetId="6123" refreshError="1"/>
      <sheetData sheetId="6124" refreshError="1"/>
      <sheetData sheetId="6125" refreshError="1"/>
      <sheetData sheetId="6126"/>
      <sheetData sheetId="6127" refreshError="1"/>
      <sheetData sheetId="6128" refreshError="1"/>
      <sheetData sheetId="6129" refreshError="1"/>
      <sheetData sheetId="6130" refreshError="1"/>
      <sheetData sheetId="6131" refreshError="1"/>
      <sheetData sheetId="6132" refreshError="1"/>
      <sheetData sheetId="6133" refreshError="1"/>
      <sheetData sheetId="6134" refreshError="1"/>
      <sheetData sheetId="6135" refreshError="1"/>
      <sheetData sheetId="6136" refreshError="1"/>
      <sheetData sheetId="6137" refreshError="1"/>
      <sheetData sheetId="6138" refreshError="1"/>
      <sheetData sheetId="6139" refreshError="1"/>
      <sheetData sheetId="6140" refreshError="1"/>
      <sheetData sheetId="6141" refreshError="1"/>
      <sheetData sheetId="6142" refreshError="1"/>
      <sheetData sheetId="6143" refreshError="1"/>
      <sheetData sheetId="6144" refreshError="1"/>
      <sheetData sheetId="6145" refreshError="1"/>
      <sheetData sheetId="6146" refreshError="1"/>
      <sheetData sheetId="6147" refreshError="1"/>
      <sheetData sheetId="6148" refreshError="1"/>
      <sheetData sheetId="6149" refreshError="1"/>
      <sheetData sheetId="6150" refreshError="1"/>
      <sheetData sheetId="6151" refreshError="1"/>
      <sheetData sheetId="6152" refreshError="1"/>
      <sheetData sheetId="6153" refreshError="1"/>
      <sheetData sheetId="6154" refreshError="1"/>
      <sheetData sheetId="6155" refreshError="1"/>
      <sheetData sheetId="6156" refreshError="1"/>
      <sheetData sheetId="6157" refreshError="1"/>
      <sheetData sheetId="6158" refreshError="1"/>
      <sheetData sheetId="6159" refreshError="1"/>
      <sheetData sheetId="6160" refreshError="1"/>
      <sheetData sheetId="6161" refreshError="1"/>
      <sheetData sheetId="6162" refreshError="1"/>
      <sheetData sheetId="6163" refreshError="1"/>
      <sheetData sheetId="6164" refreshError="1"/>
      <sheetData sheetId="6165" refreshError="1"/>
      <sheetData sheetId="6166" refreshError="1"/>
      <sheetData sheetId="6167" refreshError="1"/>
      <sheetData sheetId="6168" refreshError="1"/>
      <sheetData sheetId="6169" refreshError="1"/>
      <sheetData sheetId="6170" refreshError="1"/>
      <sheetData sheetId="6171" refreshError="1"/>
      <sheetData sheetId="6172" refreshError="1"/>
      <sheetData sheetId="6173" refreshError="1"/>
      <sheetData sheetId="6174" refreshError="1"/>
      <sheetData sheetId="6175" refreshError="1"/>
      <sheetData sheetId="6176" refreshError="1"/>
      <sheetData sheetId="6177" refreshError="1"/>
      <sheetData sheetId="6178" refreshError="1"/>
      <sheetData sheetId="6179" refreshError="1"/>
      <sheetData sheetId="6180" refreshError="1"/>
      <sheetData sheetId="6181" refreshError="1"/>
      <sheetData sheetId="6182" refreshError="1"/>
      <sheetData sheetId="6183" refreshError="1"/>
      <sheetData sheetId="6184" refreshError="1"/>
      <sheetData sheetId="6185" refreshError="1"/>
      <sheetData sheetId="6186" refreshError="1"/>
      <sheetData sheetId="6187" refreshError="1"/>
      <sheetData sheetId="6188" refreshError="1"/>
      <sheetData sheetId="6189" refreshError="1"/>
      <sheetData sheetId="6190" refreshError="1"/>
      <sheetData sheetId="6191" refreshError="1"/>
      <sheetData sheetId="6192" refreshError="1"/>
      <sheetData sheetId="6193" refreshError="1"/>
      <sheetData sheetId="6194" refreshError="1"/>
      <sheetData sheetId="6195" refreshError="1"/>
      <sheetData sheetId="6196" refreshError="1"/>
      <sheetData sheetId="6197" refreshError="1"/>
      <sheetData sheetId="6198"/>
      <sheetData sheetId="6199" refreshError="1"/>
      <sheetData sheetId="6200" refreshError="1"/>
      <sheetData sheetId="6201" refreshError="1"/>
      <sheetData sheetId="6202" refreshError="1"/>
      <sheetData sheetId="6203" refreshError="1"/>
      <sheetData sheetId="6204" refreshError="1"/>
      <sheetData sheetId="6205" refreshError="1"/>
      <sheetData sheetId="6206" refreshError="1"/>
      <sheetData sheetId="6207" refreshError="1"/>
      <sheetData sheetId="6208" refreshError="1"/>
      <sheetData sheetId="6209" refreshError="1"/>
      <sheetData sheetId="6210" refreshError="1"/>
      <sheetData sheetId="6211" refreshError="1"/>
      <sheetData sheetId="6212" refreshError="1"/>
      <sheetData sheetId="6213" refreshError="1"/>
      <sheetData sheetId="6214" refreshError="1"/>
      <sheetData sheetId="6215" refreshError="1"/>
      <sheetData sheetId="6216" refreshError="1"/>
      <sheetData sheetId="6217" refreshError="1"/>
      <sheetData sheetId="6218" refreshError="1"/>
      <sheetData sheetId="6219" refreshError="1"/>
      <sheetData sheetId="6220" refreshError="1"/>
      <sheetData sheetId="6221" refreshError="1"/>
      <sheetData sheetId="6222" refreshError="1"/>
      <sheetData sheetId="6223" refreshError="1"/>
      <sheetData sheetId="6224" refreshError="1"/>
      <sheetData sheetId="6225" refreshError="1"/>
      <sheetData sheetId="6226" refreshError="1"/>
      <sheetData sheetId="6227" refreshError="1"/>
      <sheetData sheetId="6228" refreshError="1"/>
      <sheetData sheetId="6229" refreshError="1"/>
      <sheetData sheetId="6230" refreshError="1"/>
      <sheetData sheetId="6231" refreshError="1"/>
      <sheetData sheetId="6232" refreshError="1"/>
      <sheetData sheetId="6233" refreshError="1"/>
      <sheetData sheetId="6234" refreshError="1"/>
      <sheetData sheetId="6235" refreshError="1"/>
      <sheetData sheetId="6236" refreshError="1"/>
      <sheetData sheetId="6237" refreshError="1"/>
      <sheetData sheetId="6238" refreshError="1"/>
      <sheetData sheetId="6239" refreshError="1"/>
      <sheetData sheetId="6240" refreshError="1"/>
      <sheetData sheetId="6241" refreshError="1"/>
      <sheetData sheetId="6242" refreshError="1"/>
      <sheetData sheetId="6243" refreshError="1"/>
      <sheetData sheetId="6244" refreshError="1"/>
      <sheetData sheetId="6245" refreshError="1"/>
      <sheetData sheetId="6246" refreshError="1"/>
      <sheetData sheetId="6247" refreshError="1"/>
      <sheetData sheetId="6248" refreshError="1"/>
      <sheetData sheetId="6249" refreshError="1"/>
      <sheetData sheetId="6250" refreshError="1"/>
      <sheetData sheetId="6251" refreshError="1"/>
      <sheetData sheetId="6252" refreshError="1"/>
      <sheetData sheetId="6253" refreshError="1"/>
      <sheetData sheetId="6254" refreshError="1"/>
      <sheetData sheetId="6255" refreshError="1"/>
      <sheetData sheetId="6256" refreshError="1"/>
      <sheetData sheetId="6257" refreshError="1"/>
      <sheetData sheetId="6258" refreshError="1"/>
      <sheetData sheetId="6259" refreshError="1"/>
      <sheetData sheetId="6260" refreshError="1"/>
      <sheetData sheetId="6261" refreshError="1"/>
      <sheetData sheetId="6262" refreshError="1"/>
      <sheetData sheetId="6263" refreshError="1"/>
      <sheetData sheetId="6264" refreshError="1"/>
      <sheetData sheetId="6265" refreshError="1"/>
      <sheetData sheetId="6266" refreshError="1"/>
      <sheetData sheetId="6267" refreshError="1"/>
      <sheetData sheetId="6268" refreshError="1"/>
      <sheetData sheetId="6269" refreshError="1"/>
      <sheetData sheetId="6270" refreshError="1"/>
      <sheetData sheetId="6271" refreshError="1"/>
      <sheetData sheetId="6272" refreshError="1"/>
      <sheetData sheetId="6273" refreshError="1"/>
      <sheetData sheetId="6274" refreshError="1"/>
      <sheetData sheetId="6275" refreshError="1"/>
      <sheetData sheetId="6276" refreshError="1"/>
      <sheetData sheetId="6277" refreshError="1"/>
      <sheetData sheetId="6278" refreshError="1"/>
      <sheetData sheetId="6279" refreshError="1"/>
      <sheetData sheetId="6280" refreshError="1"/>
      <sheetData sheetId="6281" refreshError="1"/>
      <sheetData sheetId="6282" refreshError="1"/>
      <sheetData sheetId="6283" refreshError="1"/>
      <sheetData sheetId="6284" refreshError="1"/>
      <sheetData sheetId="6285" refreshError="1"/>
      <sheetData sheetId="6286" refreshError="1"/>
      <sheetData sheetId="6287" refreshError="1"/>
      <sheetData sheetId="6288" refreshError="1"/>
      <sheetData sheetId="6289" refreshError="1"/>
      <sheetData sheetId="6290" refreshError="1"/>
      <sheetData sheetId="6291" refreshError="1"/>
      <sheetData sheetId="6292" refreshError="1"/>
      <sheetData sheetId="6293" refreshError="1"/>
      <sheetData sheetId="6294" refreshError="1"/>
      <sheetData sheetId="6295" refreshError="1"/>
      <sheetData sheetId="6296" refreshError="1"/>
      <sheetData sheetId="6297" refreshError="1"/>
      <sheetData sheetId="6298" refreshError="1"/>
      <sheetData sheetId="6299" refreshError="1"/>
      <sheetData sheetId="6300" refreshError="1"/>
      <sheetData sheetId="6301" refreshError="1"/>
      <sheetData sheetId="6302" refreshError="1"/>
      <sheetData sheetId="6303" refreshError="1"/>
      <sheetData sheetId="6304" refreshError="1"/>
      <sheetData sheetId="6305" refreshError="1"/>
      <sheetData sheetId="6306" refreshError="1"/>
      <sheetData sheetId="6307" refreshError="1"/>
      <sheetData sheetId="6308" refreshError="1"/>
      <sheetData sheetId="6309" refreshError="1"/>
      <sheetData sheetId="6310" refreshError="1"/>
      <sheetData sheetId="6311" refreshError="1"/>
      <sheetData sheetId="6312" refreshError="1"/>
      <sheetData sheetId="6313" refreshError="1"/>
      <sheetData sheetId="6314" refreshError="1"/>
      <sheetData sheetId="6315" refreshError="1"/>
      <sheetData sheetId="6316" refreshError="1"/>
      <sheetData sheetId="6317" refreshError="1"/>
      <sheetData sheetId="6318" refreshError="1"/>
      <sheetData sheetId="6319" refreshError="1"/>
      <sheetData sheetId="6320" refreshError="1"/>
      <sheetData sheetId="6321" refreshError="1"/>
      <sheetData sheetId="6322" refreshError="1"/>
      <sheetData sheetId="6323" refreshError="1"/>
      <sheetData sheetId="6324" refreshError="1"/>
      <sheetData sheetId="6325" refreshError="1"/>
      <sheetData sheetId="6326" refreshError="1"/>
      <sheetData sheetId="6327" refreshError="1"/>
      <sheetData sheetId="6328" refreshError="1"/>
      <sheetData sheetId="6329" refreshError="1"/>
      <sheetData sheetId="6330" refreshError="1"/>
      <sheetData sheetId="6331" refreshError="1"/>
      <sheetData sheetId="6332" refreshError="1"/>
      <sheetData sheetId="6333" refreshError="1"/>
      <sheetData sheetId="6334" refreshError="1"/>
      <sheetData sheetId="6335" refreshError="1"/>
      <sheetData sheetId="6336" refreshError="1"/>
      <sheetData sheetId="6337" refreshError="1"/>
      <sheetData sheetId="6338" refreshError="1"/>
      <sheetData sheetId="6339" refreshError="1"/>
      <sheetData sheetId="6340" refreshError="1"/>
      <sheetData sheetId="6341" refreshError="1"/>
      <sheetData sheetId="6342" refreshError="1"/>
      <sheetData sheetId="6343" refreshError="1"/>
      <sheetData sheetId="6344" refreshError="1"/>
      <sheetData sheetId="6345" refreshError="1"/>
      <sheetData sheetId="6346" refreshError="1"/>
      <sheetData sheetId="6347" refreshError="1"/>
      <sheetData sheetId="6348" refreshError="1"/>
      <sheetData sheetId="6349" refreshError="1"/>
      <sheetData sheetId="6350" refreshError="1"/>
      <sheetData sheetId="6351" refreshError="1"/>
      <sheetData sheetId="6352" refreshError="1"/>
      <sheetData sheetId="6353" refreshError="1"/>
      <sheetData sheetId="6354" refreshError="1"/>
      <sheetData sheetId="6355" refreshError="1"/>
      <sheetData sheetId="6356" refreshError="1"/>
      <sheetData sheetId="6357" refreshError="1"/>
      <sheetData sheetId="6358" refreshError="1"/>
      <sheetData sheetId="6359" refreshError="1"/>
      <sheetData sheetId="6360" refreshError="1"/>
      <sheetData sheetId="6361" refreshError="1"/>
      <sheetData sheetId="6362" refreshError="1"/>
      <sheetData sheetId="6363" refreshError="1"/>
      <sheetData sheetId="6364" refreshError="1"/>
      <sheetData sheetId="6365" refreshError="1"/>
      <sheetData sheetId="6366" refreshError="1"/>
      <sheetData sheetId="6367" refreshError="1"/>
      <sheetData sheetId="6368" refreshError="1"/>
      <sheetData sheetId="6369" refreshError="1"/>
      <sheetData sheetId="6370" refreshError="1"/>
      <sheetData sheetId="6371" refreshError="1"/>
      <sheetData sheetId="6372" refreshError="1"/>
      <sheetData sheetId="6373" refreshError="1"/>
      <sheetData sheetId="6374" refreshError="1"/>
      <sheetData sheetId="6375" refreshError="1"/>
      <sheetData sheetId="6376" refreshError="1"/>
      <sheetData sheetId="6377" refreshError="1"/>
      <sheetData sheetId="6378" refreshError="1"/>
      <sheetData sheetId="6379" refreshError="1"/>
      <sheetData sheetId="6380" refreshError="1"/>
      <sheetData sheetId="6381" refreshError="1"/>
      <sheetData sheetId="6382" refreshError="1"/>
      <sheetData sheetId="6383" refreshError="1"/>
      <sheetData sheetId="6384" refreshError="1"/>
      <sheetData sheetId="6385" refreshError="1"/>
      <sheetData sheetId="6386" refreshError="1"/>
      <sheetData sheetId="6387" refreshError="1"/>
      <sheetData sheetId="6388" refreshError="1"/>
      <sheetData sheetId="6389" refreshError="1"/>
      <sheetData sheetId="6390" refreshError="1"/>
      <sheetData sheetId="6391" refreshError="1"/>
      <sheetData sheetId="6392" refreshError="1"/>
      <sheetData sheetId="6393" refreshError="1"/>
      <sheetData sheetId="6394" refreshError="1"/>
      <sheetData sheetId="6395" refreshError="1"/>
      <sheetData sheetId="6396" refreshError="1"/>
      <sheetData sheetId="6397" refreshError="1"/>
      <sheetData sheetId="6398" refreshError="1"/>
      <sheetData sheetId="6399" refreshError="1"/>
      <sheetData sheetId="6400" refreshError="1"/>
      <sheetData sheetId="6401" refreshError="1"/>
      <sheetData sheetId="6402" refreshError="1"/>
      <sheetData sheetId="6403" refreshError="1"/>
      <sheetData sheetId="6404" refreshError="1"/>
      <sheetData sheetId="6405" refreshError="1"/>
      <sheetData sheetId="6406" refreshError="1"/>
      <sheetData sheetId="6407" refreshError="1"/>
      <sheetData sheetId="6408" refreshError="1"/>
      <sheetData sheetId="6409" refreshError="1"/>
      <sheetData sheetId="6410" refreshError="1"/>
      <sheetData sheetId="6411" refreshError="1"/>
      <sheetData sheetId="6412" refreshError="1"/>
      <sheetData sheetId="6413" refreshError="1"/>
      <sheetData sheetId="6414" refreshError="1"/>
      <sheetData sheetId="6415" refreshError="1"/>
      <sheetData sheetId="6416" refreshError="1"/>
      <sheetData sheetId="6417" refreshError="1"/>
      <sheetData sheetId="6418" refreshError="1"/>
      <sheetData sheetId="6419" refreshError="1"/>
      <sheetData sheetId="6420" refreshError="1"/>
      <sheetData sheetId="6421" refreshError="1"/>
      <sheetData sheetId="6422" refreshError="1"/>
      <sheetData sheetId="6423" refreshError="1"/>
      <sheetData sheetId="6424" refreshError="1"/>
      <sheetData sheetId="6425" refreshError="1"/>
      <sheetData sheetId="6426" refreshError="1"/>
      <sheetData sheetId="6427" refreshError="1"/>
      <sheetData sheetId="6428" refreshError="1"/>
      <sheetData sheetId="6429" refreshError="1"/>
      <sheetData sheetId="6430" refreshError="1"/>
      <sheetData sheetId="6431" refreshError="1"/>
      <sheetData sheetId="6432" refreshError="1"/>
      <sheetData sheetId="6433" refreshError="1"/>
      <sheetData sheetId="6434" refreshError="1"/>
      <sheetData sheetId="6435" refreshError="1"/>
      <sheetData sheetId="6436" refreshError="1"/>
      <sheetData sheetId="6437" refreshError="1"/>
      <sheetData sheetId="6438" refreshError="1"/>
      <sheetData sheetId="6439" refreshError="1"/>
      <sheetData sheetId="6440" refreshError="1"/>
      <sheetData sheetId="6441" refreshError="1"/>
      <sheetData sheetId="6442" refreshError="1"/>
      <sheetData sheetId="6443" refreshError="1"/>
      <sheetData sheetId="6444" refreshError="1"/>
      <sheetData sheetId="6445" refreshError="1"/>
      <sheetData sheetId="6446" refreshError="1"/>
      <sheetData sheetId="6447" refreshError="1"/>
      <sheetData sheetId="6448" refreshError="1"/>
      <sheetData sheetId="6449" refreshError="1"/>
      <sheetData sheetId="6450" refreshError="1"/>
      <sheetData sheetId="6451" refreshError="1"/>
      <sheetData sheetId="6452" refreshError="1"/>
      <sheetData sheetId="6453" refreshError="1"/>
      <sheetData sheetId="6454" refreshError="1"/>
      <sheetData sheetId="6455" refreshError="1"/>
      <sheetData sheetId="6456" refreshError="1"/>
      <sheetData sheetId="6457" refreshError="1"/>
      <sheetData sheetId="6458" refreshError="1"/>
      <sheetData sheetId="6459" refreshError="1"/>
      <sheetData sheetId="6460" refreshError="1"/>
      <sheetData sheetId="6461" refreshError="1"/>
      <sheetData sheetId="6462" refreshError="1"/>
      <sheetData sheetId="6463" refreshError="1"/>
      <sheetData sheetId="6464" refreshError="1"/>
      <sheetData sheetId="6465" refreshError="1"/>
      <sheetData sheetId="6466" refreshError="1"/>
      <sheetData sheetId="6467" refreshError="1"/>
      <sheetData sheetId="6468" refreshError="1"/>
      <sheetData sheetId="6469" refreshError="1"/>
      <sheetData sheetId="6470" refreshError="1"/>
      <sheetData sheetId="6471" refreshError="1"/>
      <sheetData sheetId="6472" refreshError="1"/>
      <sheetData sheetId="6473" refreshError="1"/>
      <sheetData sheetId="6474" refreshError="1"/>
      <sheetData sheetId="6475" refreshError="1"/>
      <sheetData sheetId="6476" refreshError="1"/>
      <sheetData sheetId="6477" refreshError="1"/>
      <sheetData sheetId="6478" refreshError="1"/>
      <sheetData sheetId="6479" refreshError="1"/>
      <sheetData sheetId="6480" refreshError="1"/>
      <sheetData sheetId="6481"/>
      <sheetData sheetId="6482" refreshError="1"/>
      <sheetData sheetId="6483" refreshError="1"/>
      <sheetData sheetId="6484" refreshError="1"/>
      <sheetData sheetId="6485" refreshError="1"/>
      <sheetData sheetId="6486" refreshError="1"/>
      <sheetData sheetId="6487" refreshError="1"/>
      <sheetData sheetId="6488" refreshError="1"/>
      <sheetData sheetId="6489" refreshError="1"/>
      <sheetData sheetId="6490" refreshError="1"/>
      <sheetData sheetId="6491" refreshError="1"/>
      <sheetData sheetId="6492" refreshError="1"/>
      <sheetData sheetId="6493" refreshError="1"/>
      <sheetData sheetId="6494" refreshError="1"/>
      <sheetData sheetId="6495" refreshError="1"/>
      <sheetData sheetId="6496" refreshError="1"/>
      <sheetData sheetId="6497" refreshError="1"/>
      <sheetData sheetId="6498" refreshError="1"/>
      <sheetData sheetId="6499" refreshError="1"/>
      <sheetData sheetId="6500" refreshError="1"/>
      <sheetData sheetId="6501" refreshError="1"/>
      <sheetData sheetId="6502" refreshError="1"/>
      <sheetData sheetId="6503" refreshError="1"/>
      <sheetData sheetId="6504" refreshError="1"/>
      <sheetData sheetId="6505" refreshError="1"/>
      <sheetData sheetId="6506" refreshError="1"/>
      <sheetData sheetId="6507" refreshError="1"/>
      <sheetData sheetId="6508" refreshError="1"/>
      <sheetData sheetId="6509" refreshError="1"/>
      <sheetData sheetId="6510" refreshError="1"/>
      <sheetData sheetId="6511" refreshError="1"/>
      <sheetData sheetId="6512" refreshError="1"/>
      <sheetData sheetId="6513" refreshError="1"/>
      <sheetData sheetId="6514" refreshError="1"/>
      <sheetData sheetId="6515" refreshError="1"/>
      <sheetData sheetId="6516" refreshError="1"/>
      <sheetData sheetId="6517" refreshError="1"/>
      <sheetData sheetId="6518" refreshError="1"/>
      <sheetData sheetId="6519" refreshError="1"/>
      <sheetData sheetId="6520" refreshError="1"/>
      <sheetData sheetId="6521" refreshError="1"/>
      <sheetData sheetId="6522" refreshError="1"/>
      <sheetData sheetId="6523" refreshError="1"/>
      <sheetData sheetId="6524" refreshError="1"/>
      <sheetData sheetId="6525" refreshError="1"/>
      <sheetData sheetId="6526" refreshError="1"/>
      <sheetData sheetId="6527" refreshError="1"/>
      <sheetData sheetId="6528" refreshError="1"/>
      <sheetData sheetId="6529" refreshError="1"/>
      <sheetData sheetId="6530"/>
      <sheetData sheetId="6531" refreshError="1"/>
      <sheetData sheetId="6532" refreshError="1"/>
      <sheetData sheetId="6533" refreshError="1"/>
      <sheetData sheetId="6534" refreshError="1"/>
      <sheetData sheetId="6535" refreshError="1"/>
      <sheetData sheetId="6536" refreshError="1"/>
      <sheetData sheetId="6537" refreshError="1"/>
      <sheetData sheetId="6538" refreshError="1"/>
      <sheetData sheetId="6539" refreshError="1"/>
      <sheetData sheetId="6540" refreshError="1"/>
      <sheetData sheetId="6541" refreshError="1"/>
      <sheetData sheetId="6542" refreshError="1"/>
      <sheetData sheetId="6543" refreshError="1"/>
      <sheetData sheetId="6544" refreshError="1"/>
      <sheetData sheetId="6545" refreshError="1"/>
      <sheetData sheetId="6546" refreshError="1"/>
      <sheetData sheetId="6547" refreshError="1"/>
      <sheetData sheetId="6548"/>
      <sheetData sheetId="6549" refreshError="1"/>
      <sheetData sheetId="6550" refreshError="1"/>
      <sheetData sheetId="6551" refreshError="1"/>
      <sheetData sheetId="6552" refreshError="1"/>
      <sheetData sheetId="6553" refreshError="1"/>
      <sheetData sheetId="6554" refreshError="1"/>
      <sheetData sheetId="6555" refreshError="1"/>
      <sheetData sheetId="6556" refreshError="1"/>
      <sheetData sheetId="6557" refreshError="1"/>
      <sheetData sheetId="6558" refreshError="1"/>
      <sheetData sheetId="6559" refreshError="1"/>
      <sheetData sheetId="6560" refreshError="1"/>
      <sheetData sheetId="6561" refreshError="1"/>
      <sheetData sheetId="6562" refreshError="1"/>
      <sheetData sheetId="6563" refreshError="1"/>
      <sheetData sheetId="6564" refreshError="1"/>
      <sheetData sheetId="6565" refreshError="1"/>
      <sheetData sheetId="6566" refreshError="1"/>
      <sheetData sheetId="6567" refreshError="1"/>
      <sheetData sheetId="6568" refreshError="1"/>
      <sheetData sheetId="6569" refreshError="1"/>
      <sheetData sheetId="6570" refreshError="1"/>
      <sheetData sheetId="6571" refreshError="1"/>
      <sheetData sheetId="6572" refreshError="1"/>
      <sheetData sheetId="6573" refreshError="1"/>
      <sheetData sheetId="6574" refreshError="1"/>
      <sheetData sheetId="6575" refreshError="1"/>
      <sheetData sheetId="6576" refreshError="1"/>
      <sheetData sheetId="6577" refreshError="1"/>
      <sheetData sheetId="6578" refreshError="1"/>
      <sheetData sheetId="6579" refreshError="1"/>
      <sheetData sheetId="6580" refreshError="1"/>
      <sheetData sheetId="6581" refreshError="1"/>
      <sheetData sheetId="6582" refreshError="1"/>
      <sheetData sheetId="6583" refreshError="1"/>
      <sheetData sheetId="6584" refreshError="1"/>
      <sheetData sheetId="6585" refreshError="1"/>
      <sheetData sheetId="6586" refreshError="1"/>
      <sheetData sheetId="6587" refreshError="1"/>
      <sheetData sheetId="6588" refreshError="1"/>
      <sheetData sheetId="6589" refreshError="1"/>
      <sheetData sheetId="6590" refreshError="1"/>
      <sheetData sheetId="6591" refreshError="1"/>
      <sheetData sheetId="6592" refreshError="1"/>
      <sheetData sheetId="6593" refreshError="1"/>
      <sheetData sheetId="6594" refreshError="1"/>
      <sheetData sheetId="6595" refreshError="1"/>
      <sheetData sheetId="6596" refreshError="1"/>
      <sheetData sheetId="6597" refreshError="1"/>
      <sheetData sheetId="6598" refreshError="1"/>
      <sheetData sheetId="6599" refreshError="1"/>
      <sheetData sheetId="6600" refreshError="1"/>
      <sheetData sheetId="6601" refreshError="1"/>
      <sheetData sheetId="6602" refreshError="1"/>
      <sheetData sheetId="6603" refreshError="1"/>
      <sheetData sheetId="6604" refreshError="1"/>
      <sheetData sheetId="6605" refreshError="1"/>
      <sheetData sheetId="6606"/>
      <sheetData sheetId="6607"/>
      <sheetData sheetId="6608"/>
      <sheetData sheetId="6609" refreshError="1"/>
      <sheetData sheetId="6610" refreshError="1"/>
      <sheetData sheetId="6611" refreshError="1"/>
      <sheetData sheetId="6612"/>
      <sheetData sheetId="6613"/>
      <sheetData sheetId="6614"/>
      <sheetData sheetId="6615"/>
      <sheetData sheetId="6616" refreshError="1"/>
      <sheetData sheetId="6617" refreshError="1"/>
      <sheetData sheetId="6618" refreshError="1"/>
      <sheetData sheetId="6619" refreshError="1"/>
      <sheetData sheetId="6620"/>
      <sheetData sheetId="6621" refreshError="1"/>
      <sheetData sheetId="6622" refreshError="1"/>
      <sheetData sheetId="6623" refreshError="1"/>
      <sheetData sheetId="6624" refreshError="1"/>
      <sheetData sheetId="6625" refreshError="1"/>
      <sheetData sheetId="6626" refreshError="1"/>
      <sheetData sheetId="6627" refreshError="1"/>
      <sheetData sheetId="6628" refreshError="1"/>
      <sheetData sheetId="6629" refreshError="1"/>
      <sheetData sheetId="6630" refreshError="1"/>
      <sheetData sheetId="6631" refreshError="1"/>
      <sheetData sheetId="6632" refreshError="1"/>
      <sheetData sheetId="6633" refreshError="1"/>
      <sheetData sheetId="6634" refreshError="1"/>
      <sheetData sheetId="6635" refreshError="1"/>
      <sheetData sheetId="6636" refreshError="1"/>
      <sheetData sheetId="6637" refreshError="1"/>
      <sheetData sheetId="6638" refreshError="1"/>
      <sheetData sheetId="6639" refreshError="1"/>
      <sheetData sheetId="6640" refreshError="1"/>
      <sheetData sheetId="6641" refreshError="1"/>
      <sheetData sheetId="6642" refreshError="1"/>
      <sheetData sheetId="6643" refreshError="1"/>
      <sheetData sheetId="6644" refreshError="1"/>
      <sheetData sheetId="6645" refreshError="1"/>
      <sheetData sheetId="6646" refreshError="1"/>
      <sheetData sheetId="6647" refreshError="1"/>
      <sheetData sheetId="6648" refreshError="1"/>
      <sheetData sheetId="6649" refreshError="1"/>
      <sheetData sheetId="6650" refreshError="1"/>
      <sheetData sheetId="6651" refreshError="1"/>
      <sheetData sheetId="6652" refreshError="1"/>
      <sheetData sheetId="6653" refreshError="1"/>
      <sheetData sheetId="6654" refreshError="1"/>
      <sheetData sheetId="6655" refreshError="1"/>
      <sheetData sheetId="6656" refreshError="1"/>
      <sheetData sheetId="6657" refreshError="1"/>
      <sheetData sheetId="6658" refreshError="1"/>
      <sheetData sheetId="6659" refreshError="1"/>
      <sheetData sheetId="6660" refreshError="1"/>
      <sheetData sheetId="6661" refreshError="1"/>
      <sheetData sheetId="6662" refreshError="1"/>
      <sheetData sheetId="6663" refreshError="1"/>
      <sheetData sheetId="6664" refreshError="1"/>
      <sheetData sheetId="6665" refreshError="1"/>
      <sheetData sheetId="6666" refreshError="1"/>
      <sheetData sheetId="6667" refreshError="1"/>
      <sheetData sheetId="6668" refreshError="1"/>
      <sheetData sheetId="6669" refreshError="1"/>
      <sheetData sheetId="6670" refreshError="1"/>
      <sheetData sheetId="6671" refreshError="1"/>
      <sheetData sheetId="6672" refreshError="1"/>
      <sheetData sheetId="6673" refreshError="1"/>
      <sheetData sheetId="6674" refreshError="1"/>
      <sheetData sheetId="6675" refreshError="1"/>
      <sheetData sheetId="6676" refreshError="1"/>
      <sheetData sheetId="6677" refreshError="1"/>
      <sheetData sheetId="6678" refreshError="1"/>
      <sheetData sheetId="6679" refreshError="1"/>
      <sheetData sheetId="6680" refreshError="1"/>
      <sheetData sheetId="6681" refreshError="1"/>
      <sheetData sheetId="6682" refreshError="1"/>
      <sheetData sheetId="6683" refreshError="1"/>
      <sheetData sheetId="6684" refreshError="1"/>
      <sheetData sheetId="6685" refreshError="1"/>
      <sheetData sheetId="6686" refreshError="1"/>
      <sheetData sheetId="6687" refreshError="1"/>
      <sheetData sheetId="6688" refreshError="1"/>
      <sheetData sheetId="6689" refreshError="1"/>
      <sheetData sheetId="6690" refreshError="1"/>
      <sheetData sheetId="6691" refreshError="1"/>
      <sheetData sheetId="6692" refreshError="1"/>
      <sheetData sheetId="6693" refreshError="1"/>
      <sheetData sheetId="6694" refreshError="1"/>
      <sheetData sheetId="6695" refreshError="1"/>
      <sheetData sheetId="6696" refreshError="1"/>
      <sheetData sheetId="6697" refreshError="1"/>
      <sheetData sheetId="6698" refreshError="1"/>
      <sheetData sheetId="6699" refreshError="1"/>
      <sheetData sheetId="6700" refreshError="1"/>
      <sheetData sheetId="6701" refreshError="1"/>
      <sheetData sheetId="6702" refreshError="1"/>
      <sheetData sheetId="6703" refreshError="1"/>
      <sheetData sheetId="6704" refreshError="1"/>
      <sheetData sheetId="6705" refreshError="1"/>
      <sheetData sheetId="6706" refreshError="1"/>
      <sheetData sheetId="6707" refreshError="1"/>
      <sheetData sheetId="6708" refreshError="1"/>
      <sheetData sheetId="6709" refreshError="1"/>
      <sheetData sheetId="6710" refreshError="1"/>
      <sheetData sheetId="6711" refreshError="1"/>
      <sheetData sheetId="6712" refreshError="1"/>
      <sheetData sheetId="6713" refreshError="1"/>
      <sheetData sheetId="6714" refreshError="1"/>
      <sheetData sheetId="6715" refreshError="1"/>
      <sheetData sheetId="6716" refreshError="1"/>
      <sheetData sheetId="6717" refreshError="1"/>
      <sheetData sheetId="6718" refreshError="1"/>
      <sheetData sheetId="6719" refreshError="1"/>
      <sheetData sheetId="6720" refreshError="1"/>
      <sheetData sheetId="6721" refreshError="1"/>
      <sheetData sheetId="6722" refreshError="1"/>
      <sheetData sheetId="6723" refreshError="1"/>
      <sheetData sheetId="6724" refreshError="1"/>
      <sheetData sheetId="6725" refreshError="1"/>
      <sheetData sheetId="6726" refreshError="1"/>
      <sheetData sheetId="6727" refreshError="1"/>
      <sheetData sheetId="6728" refreshError="1"/>
      <sheetData sheetId="6729" refreshError="1"/>
      <sheetData sheetId="6730" refreshError="1"/>
      <sheetData sheetId="6731" refreshError="1"/>
      <sheetData sheetId="6732" refreshError="1"/>
      <sheetData sheetId="6733" refreshError="1"/>
      <sheetData sheetId="6734" refreshError="1"/>
      <sheetData sheetId="6735" refreshError="1"/>
      <sheetData sheetId="6736" refreshError="1"/>
      <sheetData sheetId="6737" refreshError="1"/>
      <sheetData sheetId="6738" refreshError="1"/>
      <sheetData sheetId="6739" refreshError="1"/>
      <sheetData sheetId="6740" refreshError="1"/>
      <sheetData sheetId="6741" refreshError="1"/>
      <sheetData sheetId="6742" refreshError="1"/>
      <sheetData sheetId="6743" refreshError="1"/>
      <sheetData sheetId="6744" refreshError="1"/>
      <sheetData sheetId="6745" refreshError="1"/>
      <sheetData sheetId="6746" refreshError="1"/>
      <sheetData sheetId="6747" refreshError="1"/>
      <sheetData sheetId="6748" refreshError="1"/>
      <sheetData sheetId="6749" refreshError="1"/>
      <sheetData sheetId="6750" refreshError="1"/>
      <sheetData sheetId="6751" refreshError="1"/>
      <sheetData sheetId="6752" refreshError="1"/>
      <sheetData sheetId="6753" refreshError="1"/>
      <sheetData sheetId="6754" refreshError="1"/>
      <sheetData sheetId="6755" refreshError="1"/>
      <sheetData sheetId="6756" refreshError="1"/>
      <sheetData sheetId="6757" refreshError="1"/>
      <sheetData sheetId="6758" refreshError="1"/>
      <sheetData sheetId="6759" refreshError="1"/>
      <sheetData sheetId="6760" refreshError="1"/>
      <sheetData sheetId="6761" refreshError="1"/>
      <sheetData sheetId="6762" refreshError="1"/>
      <sheetData sheetId="6763" refreshError="1"/>
      <sheetData sheetId="6764" refreshError="1"/>
      <sheetData sheetId="6765" refreshError="1"/>
      <sheetData sheetId="6766" refreshError="1"/>
      <sheetData sheetId="6767" refreshError="1"/>
      <sheetData sheetId="6768" refreshError="1"/>
      <sheetData sheetId="6769" refreshError="1"/>
      <sheetData sheetId="6770" refreshError="1"/>
      <sheetData sheetId="6771" refreshError="1"/>
      <sheetData sheetId="6772" refreshError="1"/>
      <sheetData sheetId="6773" refreshError="1"/>
      <sheetData sheetId="6774" refreshError="1"/>
      <sheetData sheetId="6775" refreshError="1"/>
      <sheetData sheetId="6776" refreshError="1"/>
      <sheetData sheetId="6777" refreshError="1"/>
      <sheetData sheetId="6778" refreshError="1"/>
      <sheetData sheetId="6779" refreshError="1"/>
      <sheetData sheetId="6780" refreshError="1"/>
      <sheetData sheetId="6781" refreshError="1"/>
      <sheetData sheetId="6782" refreshError="1"/>
      <sheetData sheetId="6783" refreshError="1"/>
      <sheetData sheetId="6784" refreshError="1"/>
      <sheetData sheetId="6785" refreshError="1"/>
      <sheetData sheetId="6786" refreshError="1"/>
      <sheetData sheetId="6787" refreshError="1"/>
      <sheetData sheetId="6788" refreshError="1"/>
      <sheetData sheetId="6789" refreshError="1"/>
      <sheetData sheetId="6790" refreshError="1"/>
      <sheetData sheetId="6791" refreshError="1"/>
      <sheetData sheetId="6792"/>
      <sheetData sheetId="6793"/>
      <sheetData sheetId="6794" refreshError="1"/>
      <sheetData sheetId="6795" refreshError="1"/>
      <sheetData sheetId="6796" refreshError="1"/>
      <sheetData sheetId="6797" refreshError="1"/>
      <sheetData sheetId="6798" refreshError="1"/>
      <sheetData sheetId="6799" refreshError="1"/>
      <sheetData sheetId="6800" refreshError="1"/>
      <sheetData sheetId="6801" refreshError="1"/>
      <sheetData sheetId="6802" refreshError="1"/>
      <sheetData sheetId="6803" refreshError="1"/>
      <sheetData sheetId="6804" refreshError="1"/>
      <sheetData sheetId="6805" refreshError="1"/>
      <sheetData sheetId="6806" refreshError="1"/>
      <sheetData sheetId="6807" refreshError="1"/>
      <sheetData sheetId="6808" refreshError="1"/>
      <sheetData sheetId="6809" refreshError="1"/>
      <sheetData sheetId="6810" refreshError="1"/>
      <sheetData sheetId="6811" refreshError="1"/>
      <sheetData sheetId="6812" refreshError="1"/>
      <sheetData sheetId="6813" refreshError="1"/>
      <sheetData sheetId="6814" refreshError="1"/>
      <sheetData sheetId="6815" refreshError="1"/>
      <sheetData sheetId="6816" refreshError="1"/>
      <sheetData sheetId="6817" refreshError="1"/>
      <sheetData sheetId="6818" refreshError="1"/>
      <sheetData sheetId="6819" refreshError="1"/>
      <sheetData sheetId="6820" refreshError="1"/>
      <sheetData sheetId="6821" refreshError="1"/>
      <sheetData sheetId="6822"/>
      <sheetData sheetId="6823" refreshError="1"/>
      <sheetData sheetId="6824" refreshError="1"/>
      <sheetData sheetId="6825" refreshError="1"/>
      <sheetData sheetId="6826" refreshError="1"/>
      <sheetData sheetId="6827" refreshError="1"/>
      <sheetData sheetId="6828" refreshError="1"/>
      <sheetData sheetId="6829" refreshError="1"/>
      <sheetData sheetId="6830" refreshError="1"/>
      <sheetData sheetId="6831" refreshError="1"/>
      <sheetData sheetId="6832" refreshError="1"/>
      <sheetData sheetId="6833" refreshError="1"/>
      <sheetData sheetId="6834" refreshError="1"/>
      <sheetData sheetId="6835" refreshError="1"/>
      <sheetData sheetId="6836" refreshError="1"/>
      <sheetData sheetId="6837" refreshError="1"/>
      <sheetData sheetId="6838" refreshError="1"/>
      <sheetData sheetId="6839" refreshError="1"/>
      <sheetData sheetId="6840" refreshError="1"/>
      <sheetData sheetId="6841" refreshError="1"/>
      <sheetData sheetId="6842" refreshError="1"/>
      <sheetData sheetId="6843" refreshError="1"/>
      <sheetData sheetId="6844" refreshError="1"/>
      <sheetData sheetId="6845" refreshError="1"/>
      <sheetData sheetId="6846" refreshError="1"/>
      <sheetData sheetId="6847" refreshError="1"/>
      <sheetData sheetId="6848" refreshError="1"/>
      <sheetData sheetId="6849" refreshError="1"/>
      <sheetData sheetId="6850" refreshError="1"/>
      <sheetData sheetId="6851" refreshError="1"/>
      <sheetData sheetId="6852" refreshError="1"/>
      <sheetData sheetId="6853" refreshError="1"/>
      <sheetData sheetId="6854" refreshError="1"/>
      <sheetData sheetId="6855" refreshError="1"/>
      <sheetData sheetId="6856" refreshError="1"/>
      <sheetData sheetId="6857" refreshError="1"/>
      <sheetData sheetId="6858" refreshError="1"/>
      <sheetData sheetId="6859" refreshError="1"/>
      <sheetData sheetId="6860" refreshError="1"/>
      <sheetData sheetId="6861" refreshError="1"/>
      <sheetData sheetId="6862" refreshError="1"/>
      <sheetData sheetId="6863" refreshError="1"/>
      <sheetData sheetId="6864" refreshError="1"/>
      <sheetData sheetId="6865" refreshError="1"/>
      <sheetData sheetId="6866" refreshError="1"/>
      <sheetData sheetId="6867" refreshError="1"/>
      <sheetData sheetId="6868" refreshError="1"/>
      <sheetData sheetId="6869" refreshError="1"/>
      <sheetData sheetId="6870" refreshError="1"/>
      <sheetData sheetId="6871" refreshError="1"/>
      <sheetData sheetId="6872" refreshError="1"/>
      <sheetData sheetId="6873" refreshError="1"/>
      <sheetData sheetId="6874" refreshError="1"/>
      <sheetData sheetId="6875" refreshError="1"/>
      <sheetData sheetId="6876" refreshError="1"/>
      <sheetData sheetId="6877" refreshError="1"/>
      <sheetData sheetId="6878" refreshError="1"/>
      <sheetData sheetId="6879" refreshError="1"/>
      <sheetData sheetId="6880" refreshError="1"/>
      <sheetData sheetId="6881" refreshError="1"/>
      <sheetData sheetId="6882" refreshError="1"/>
      <sheetData sheetId="6883" refreshError="1"/>
      <sheetData sheetId="6884" refreshError="1"/>
      <sheetData sheetId="6885" refreshError="1"/>
      <sheetData sheetId="6886" refreshError="1"/>
      <sheetData sheetId="6887" refreshError="1"/>
      <sheetData sheetId="6888" refreshError="1"/>
      <sheetData sheetId="6889" refreshError="1"/>
      <sheetData sheetId="6890" refreshError="1"/>
      <sheetData sheetId="6891"/>
      <sheetData sheetId="6892"/>
      <sheetData sheetId="6893" refreshError="1"/>
      <sheetData sheetId="6894" refreshError="1"/>
      <sheetData sheetId="6895" refreshError="1"/>
      <sheetData sheetId="6896" refreshError="1"/>
      <sheetData sheetId="6897" refreshError="1"/>
      <sheetData sheetId="6898" refreshError="1"/>
      <sheetData sheetId="6899" refreshError="1"/>
      <sheetData sheetId="6900" refreshError="1"/>
      <sheetData sheetId="6901" refreshError="1"/>
      <sheetData sheetId="6902" refreshError="1"/>
      <sheetData sheetId="6903" refreshError="1"/>
      <sheetData sheetId="6904" refreshError="1"/>
      <sheetData sheetId="6905" refreshError="1"/>
      <sheetData sheetId="6906" refreshError="1"/>
      <sheetData sheetId="6907" refreshError="1"/>
      <sheetData sheetId="6908" refreshError="1"/>
      <sheetData sheetId="6909" refreshError="1"/>
      <sheetData sheetId="6910" refreshError="1"/>
      <sheetData sheetId="6911" refreshError="1"/>
      <sheetData sheetId="6912" refreshError="1"/>
      <sheetData sheetId="6913" refreshError="1"/>
      <sheetData sheetId="6914" refreshError="1"/>
      <sheetData sheetId="6915" refreshError="1"/>
      <sheetData sheetId="6916" refreshError="1"/>
      <sheetData sheetId="6917" refreshError="1"/>
      <sheetData sheetId="6918" refreshError="1"/>
      <sheetData sheetId="6919" refreshError="1"/>
      <sheetData sheetId="6920" refreshError="1"/>
      <sheetData sheetId="6921" refreshError="1"/>
      <sheetData sheetId="6922" refreshError="1"/>
      <sheetData sheetId="6923" refreshError="1"/>
      <sheetData sheetId="6924" refreshError="1"/>
      <sheetData sheetId="6925" refreshError="1"/>
      <sheetData sheetId="6926" refreshError="1"/>
      <sheetData sheetId="6927"/>
      <sheetData sheetId="6928" refreshError="1"/>
      <sheetData sheetId="6929" refreshError="1"/>
      <sheetData sheetId="6930" refreshError="1"/>
      <sheetData sheetId="6931" refreshError="1"/>
      <sheetData sheetId="6932" refreshError="1"/>
      <sheetData sheetId="6933" refreshError="1"/>
      <sheetData sheetId="6934" refreshError="1"/>
      <sheetData sheetId="6935" refreshError="1"/>
      <sheetData sheetId="6936" refreshError="1"/>
      <sheetData sheetId="6937" refreshError="1"/>
      <sheetData sheetId="6938" refreshError="1"/>
      <sheetData sheetId="6939" refreshError="1"/>
      <sheetData sheetId="6940" refreshError="1"/>
      <sheetData sheetId="6941" refreshError="1"/>
      <sheetData sheetId="6942" refreshError="1"/>
      <sheetData sheetId="6943" refreshError="1"/>
      <sheetData sheetId="6944" refreshError="1"/>
      <sheetData sheetId="6945" refreshError="1"/>
      <sheetData sheetId="6946" refreshError="1"/>
      <sheetData sheetId="6947" refreshError="1"/>
      <sheetData sheetId="6948" refreshError="1"/>
      <sheetData sheetId="6949" refreshError="1"/>
      <sheetData sheetId="6950" refreshError="1"/>
      <sheetData sheetId="6951" refreshError="1"/>
      <sheetData sheetId="6952" refreshError="1"/>
      <sheetData sheetId="6953" refreshError="1"/>
      <sheetData sheetId="6954" refreshError="1"/>
      <sheetData sheetId="6955" refreshError="1"/>
      <sheetData sheetId="6956" refreshError="1"/>
      <sheetData sheetId="6957" refreshError="1"/>
      <sheetData sheetId="6958" refreshError="1"/>
      <sheetData sheetId="6959" refreshError="1"/>
      <sheetData sheetId="6960" refreshError="1"/>
      <sheetData sheetId="6961" refreshError="1"/>
      <sheetData sheetId="6962" refreshError="1"/>
      <sheetData sheetId="6963" refreshError="1"/>
      <sheetData sheetId="6964" refreshError="1"/>
      <sheetData sheetId="6965" refreshError="1"/>
      <sheetData sheetId="6966" refreshError="1"/>
      <sheetData sheetId="6967" refreshError="1"/>
      <sheetData sheetId="6968" refreshError="1"/>
      <sheetData sheetId="6969" refreshError="1"/>
      <sheetData sheetId="6970" refreshError="1"/>
      <sheetData sheetId="6971" refreshError="1"/>
      <sheetData sheetId="6972" refreshError="1"/>
      <sheetData sheetId="6973" refreshError="1"/>
      <sheetData sheetId="6974" refreshError="1"/>
      <sheetData sheetId="6975" refreshError="1"/>
      <sheetData sheetId="6976" refreshError="1"/>
      <sheetData sheetId="6977" refreshError="1"/>
      <sheetData sheetId="6978" refreshError="1"/>
      <sheetData sheetId="6979" refreshError="1"/>
      <sheetData sheetId="6980" refreshError="1"/>
      <sheetData sheetId="6981" refreshError="1"/>
      <sheetData sheetId="6982" refreshError="1"/>
      <sheetData sheetId="6983" refreshError="1"/>
      <sheetData sheetId="6984" refreshError="1"/>
      <sheetData sheetId="6985" refreshError="1"/>
      <sheetData sheetId="6986" refreshError="1"/>
      <sheetData sheetId="6987" refreshError="1"/>
      <sheetData sheetId="6988" refreshError="1"/>
      <sheetData sheetId="6989" refreshError="1"/>
      <sheetData sheetId="6990" refreshError="1"/>
      <sheetData sheetId="6991" refreshError="1"/>
      <sheetData sheetId="6992" refreshError="1"/>
      <sheetData sheetId="6993" refreshError="1"/>
      <sheetData sheetId="6994" refreshError="1"/>
      <sheetData sheetId="6995" refreshError="1"/>
      <sheetData sheetId="6996" refreshError="1"/>
      <sheetData sheetId="6997" refreshError="1"/>
      <sheetData sheetId="6998" refreshError="1"/>
      <sheetData sheetId="6999" refreshError="1"/>
      <sheetData sheetId="7000" refreshError="1"/>
      <sheetData sheetId="7001" refreshError="1"/>
      <sheetData sheetId="7002" refreshError="1"/>
      <sheetData sheetId="7003" refreshError="1"/>
      <sheetData sheetId="7004" refreshError="1"/>
      <sheetData sheetId="7005"/>
      <sheetData sheetId="7006"/>
      <sheetData sheetId="7007" refreshError="1"/>
      <sheetData sheetId="7008" refreshError="1"/>
      <sheetData sheetId="7009" refreshError="1"/>
      <sheetData sheetId="7010" refreshError="1"/>
      <sheetData sheetId="7011" refreshError="1"/>
      <sheetData sheetId="7012" refreshError="1"/>
      <sheetData sheetId="7013" refreshError="1"/>
      <sheetData sheetId="7014" refreshError="1"/>
      <sheetData sheetId="7015" refreshError="1"/>
      <sheetData sheetId="7016" refreshError="1"/>
      <sheetData sheetId="7017" refreshError="1"/>
      <sheetData sheetId="7018" refreshError="1"/>
      <sheetData sheetId="7019" refreshError="1"/>
      <sheetData sheetId="7020" refreshError="1"/>
      <sheetData sheetId="7021" refreshError="1"/>
      <sheetData sheetId="7022" refreshError="1"/>
      <sheetData sheetId="7023" refreshError="1"/>
      <sheetData sheetId="7024" refreshError="1"/>
      <sheetData sheetId="7025" refreshError="1"/>
      <sheetData sheetId="7026" refreshError="1"/>
      <sheetData sheetId="7027" refreshError="1"/>
      <sheetData sheetId="7028" refreshError="1"/>
      <sheetData sheetId="7029" refreshError="1"/>
      <sheetData sheetId="7030" refreshError="1"/>
      <sheetData sheetId="7031" refreshError="1"/>
      <sheetData sheetId="7032" refreshError="1"/>
      <sheetData sheetId="7033" refreshError="1"/>
      <sheetData sheetId="7034" refreshError="1"/>
      <sheetData sheetId="7035" refreshError="1"/>
      <sheetData sheetId="7036" refreshError="1"/>
      <sheetData sheetId="7037" refreshError="1"/>
      <sheetData sheetId="7038" refreshError="1"/>
      <sheetData sheetId="7039" refreshError="1"/>
      <sheetData sheetId="7040" refreshError="1"/>
      <sheetData sheetId="7041" refreshError="1"/>
      <sheetData sheetId="7042" refreshError="1"/>
      <sheetData sheetId="7043" refreshError="1"/>
      <sheetData sheetId="7044" refreshError="1"/>
      <sheetData sheetId="7045" refreshError="1"/>
      <sheetData sheetId="7046" refreshError="1"/>
      <sheetData sheetId="7047" refreshError="1"/>
      <sheetData sheetId="7048" refreshError="1"/>
      <sheetData sheetId="7049" refreshError="1"/>
      <sheetData sheetId="7050" refreshError="1"/>
      <sheetData sheetId="7051" refreshError="1"/>
      <sheetData sheetId="7052" refreshError="1"/>
      <sheetData sheetId="7053" refreshError="1"/>
      <sheetData sheetId="7054" refreshError="1"/>
      <sheetData sheetId="7055" refreshError="1"/>
      <sheetData sheetId="7056" refreshError="1"/>
      <sheetData sheetId="7057" refreshError="1"/>
      <sheetData sheetId="7058" refreshError="1"/>
      <sheetData sheetId="7059" refreshError="1"/>
      <sheetData sheetId="7060" refreshError="1"/>
      <sheetData sheetId="7061" refreshError="1"/>
      <sheetData sheetId="7062" refreshError="1"/>
      <sheetData sheetId="7063" refreshError="1"/>
      <sheetData sheetId="7064" refreshError="1"/>
      <sheetData sheetId="7065" refreshError="1"/>
      <sheetData sheetId="7066" refreshError="1"/>
      <sheetData sheetId="7067" refreshError="1"/>
      <sheetData sheetId="7068" refreshError="1"/>
      <sheetData sheetId="7069" refreshError="1"/>
      <sheetData sheetId="7070" refreshError="1"/>
      <sheetData sheetId="7071" refreshError="1"/>
      <sheetData sheetId="7072" refreshError="1"/>
      <sheetData sheetId="7073" refreshError="1"/>
      <sheetData sheetId="7074" refreshError="1"/>
      <sheetData sheetId="7075" refreshError="1"/>
      <sheetData sheetId="7076" refreshError="1"/>
      <sheetData sheetId="7077" refreshError="1"/>
      <sheetData sheetId="7078" refreshError="1"/>
      <sheetData sheetId="7079" refreshError="1"/>
      <sheetData sheetId="7080" refreshError="1"/>
      <sheetData sheetId="7081" refreshError="1"/>
      <sheetData sheetId="7082" refreshError="1"/>
      <sheetData sheetId="7083" refreshError="1"/>
      <sheetData sheetId="7084" refreshError="1"/>
      <sheetData sheetId="7085" refreshError="1"/>
      <sheetData sheetId="7086" refreshError="1"/>
      <sheetData sheetId="7087" refreshError="1"/>
      <sheetData sheetId="7088" refreshError="1"/>
      <sheetData sheetId="7089" refreshError="1"/>
      <sheetData sheetId="7090" refreshError="1"/>
      <sheetData sheetId="7091" refreshError="1"/>
      <sheetData sheetId="7092" refreshError="1"/>
      <sheetData sheetId="7093" refreshError="1"/>
      <sheetData sheetId="7094" refreshError="1"/>
      <sheetData sheetId="7095" refreshError="1"/>
      <sheetData sheetId="7096" refreshError="1"/>
      <sheetData sheetId="7097" refreshError="1"/>
      <sheetData sheetId="7098" refreshError="1"/>
      <sheetData sheetId="7099" refreshError="1"/>
      <sheetData sheetId="7100" refreshError="1"/>
      <sheetData sheetId="7101" refreshError="1"/>
      <sheetData sheetId="7102" refreshError="1"/>
      <sheetData sheetId="7103" refreshError="1"/>
      <sheetData sheetId="7104" refreshError="1"/>
      <sheetData sheetId="7105" refreshError="1"/>
      <sheetData sheetId="7106" refreshError="1"/>
      <sheetData sheetId="7107" refreshError="1"/>
      <sheetData sheetId="7108" refreshError="1"/>
      <sheetData sheetId="7109" refreshError="1"/>
      <sheetData sheetId="7110" refreshError="1"/>
      <sheetData sheetId="7111" refreshError="1"/>
      <sheetData sheetId="7112" refreshError="1"/>
      <sheetData sheetId="7113" refreshError="1"/>
      <sheetData sheetId="7114" refreshError="1"/>
      <sheetData sheetId="7115" refreshError="1"/>
      <sheetData sheetId="7116" refreshError="1"/>
      <sheetData sheetId="7117" refreshError="1"/>
      <sheetData sheetId="7118" refreshError="1"/>
      <sheetData sheetId="7119" refreshError="1"/>
      <sheetData sheetId="7120" refreshError="1"/>
      <sheetData sheetId="7121" refreshError="1"/>
      <sheetData sheetId="7122" refreshError="1"/>
      <sheetData sheetId="7123" refreshError="1"/>
      <sheetData sheetId="7124" refreshError="1"/>
      <sheetData sheetId="7125" refreshError="1"/>
      <sheetData sheetId="7126" refreshError="1"/>
      <sheetData sheetId="7127" refreshError="1"/>
      <sheetData sheetId="7128" refreshError="1"/>
      <sheetData sheetId="7129" refreshError="1"/>
      <sheetData sheetId="7130" refreshError="1"/>
      <sheetData sheetId="7131" refreshError="1"/>
      <sheetData sheetId="7132" refreshError="1"/>
      <sheetData sheetId="7133" refreshError="1"/>
      <sheetData sheetId="7134" refreshError="1"/>
      <sheetData sheetId="7135" refreshError="1"/>
      <sheetData sheetId="7136" refreshError="1"/>
      <sheetData sheetId="7137" refreshError="1"/>
      <sheetData sheetId="7138" refreshError="1"/>
      <sheetData sheetId="7139" refreshError="1"/>
      <sheetData sheetId="7140" refreshError="1"/>
      <sheetData sheetId="7141" refreshError="1"/>
      <sheetData sheetId="7142" refreshError="1"/>
      <sheetData sheetId="7143" refreshError="1"/>
      <sheetData sheetId="7144" refreshError="1"/>
      <sheetData sheetId="7145" refreshError="1"/>
      <sheetData sheetId="7146" refreshError="1"/>
      <sheetData sheetId="7147" refreshError="1"/>
      <sheetData sheetId="7148" refreshError="1"/>
      <sheetData sheetId="7149" refreshError="1"/>
      <sheetData sheetId="7150" refreshError="1"/>
      <sheetData sheetId="7151" refreshError="1"/>
      <sheetData sheetId="7152" refreshError="1"/>
      <sheetData sheetId="7153" refreshError="1"/>
      <sheetData sheetId="7154" refreshError="1"/>
      <sheetData sheetId="7155" refreshError="1"/>
      <sheetData sheetId="7156" refreshError="1"/>
      <sheetData sheetId="7157" refreshError="1"/>
      <sheetData sheetId="7158" refreshError="1"/>
      <sheetData sheetId="7159" refreshError="1"/>
      <sheetData sheetId="7160" refreshError="1"/>
      <sheetData sheetId="7161" refreshError="1"/>
      <sheetData sheetId="7162" refreshError="1"/>
      <sheetData sheetId="7163" refreshError="1"/>
      <sheetData sheetId="7164" refreshError="1"/>
      <sheetData sheetId="7165" refreshError="1"/>
      <sheetData sheetId="7166" refreshError="1"/>
      <sheetData sheetId="7167" refreshError="1"/>
      <sheetData sheetId="7168" refreshError="1"/>
      <sheetData sheetId="7169" refreshError="1"/>
      <sheetData sheetId="7170" refreshError="1"/>
      <sheetData sheetId="7171" refreshError="1"/>
      <sheetData sheetId="7172" refreshError="1"/>
      <sheetData sheetId="7173" refreshError="1"/>
      <sheetData sheetId="7174" refreshError="1"/>
      <sheetData sheetId="7175"/>
      <sheetData sheetId="7176"/>
      <sheetData sheetId="7177" refreshError="1"/>
      <sheetData sheetId="7178" refreshError="1"/>
      <sheetData sheetId="7179" refreshError="1"/>
      <sheetData sheetId="7180"/>
      <sheetData sheetId="7181"/>
      <sheetData sheetId="7182"/>
      <sheetData sheetId="7183" refreshError="1"/>
      <sheetData sheetId="7184" refreshError="1"/>
      <sheetData sheetId="7185" refreshError="1"/>
      <sheetData sheetId="7186" refreshError="1"/>
      <sheetData sheetId="7187" refreshError="1"/>
      <sheetData sheetId="7188" refreshError="1"/>
      <sheetData sheetId="7189" refreshError="1"/>
      <sheetData sheetId="7190" refreshError="1"/>
      <sheetData sheetId="7191" refreshError="1"/>
      <sheetData sheetId="7192" refreshError="1"/>
      <sheetData sheetId="7193" refreshError="1"/>
      <sheetData sheetId="7194"/>
      <sheetData sheetId="7195" refreshError="1"/>
      <sheetData sheetId="7196" refreshError="1"/>
      <sheetData sheetId="7197" refreshError="1"/>
      <sheetData sheetId="7198" refreshError="1"/>
      <sheetData sheetId="7199" refreshError="1"/>
      <sheetData sheetId="7200" refreshError="1"/>
      <sheetData sheetId="7201" refreshError="1"/>
      <sheetData sheetId="7202" refreshError="1"/>
      <sheetData sheetId="7203" refreshError="1"/>
      <sheetData sheetId="7204" refreshError="1"/>
      <sheetData sheetId="7205" refreshError="1"/>
      <sheetData sheetId="7206" refreshError="1"/>
      <sheetData sheetId="7207" refreshError="1"/>
      <sheetData sheetId="7208" refreshError="1"/>
      <sheetData sheetId="7209" refreshError="1"/>
      <sheetData sheetId="7210" refreshError="1"/>
      <sheetData sheetId="7211"/>
      <sheetData sheetId="7212" refreshError="1"/>
      <sheetData sheetId="7213" refreshError="1"/>
      <sheetData sheetId="7214" refreshError="1"/>
      <sheetData sheetId="7215" refreshError="1"/>
      <sheetData sheetId="7216" refreshError="1"/>
      <sheetData sheetId="7217" refreshError="1"/>
      <sheetData sheetId="7218" refreshError="1"/>
      <sheetData sheetId="7219" refreshError="1"/>
      <sheetData sheetId="7220" refreshError="1"/>
      <sheetData sheetId="7221" refreshError="1"/>
      <sheetData sheetId="7222" refreshError="1"/>
      <sheetData sheetId="7223" refreshError="1"/>
      <sheetData sheetId="7224" refreshError="1"/>
      <sheetData sheetId="7225" refreshError="1"/>
      <sheetData sheetId="7226" refreshError="1"/>
      <sheetData sheetId="7227" refreshError="1"/>
      <sheetData sheetId="7228" refreshError="1"/>
      <sheetData sheetId="7229" refreshError="1"/>
      <sheetData sheetId="7230" refreshError="1"/>
      <sheetData sheetId="7231" refreshError="1"/>
      <sheetData sheetId="7232" refreshError="1"/>
      <sheetData sheetId="7233" refreshError="1"/>
      <sheetData sheetId="7234" refreshError="1"/>
      <sheetData sheetId="7235" refreshError="1"/>
      <sheetData sheetId="7236" refreshError="1"/>
      <sheetData sheetId="7237" refreshError="1"/>
      <sheetData sheetId="7238" refreshError="1"/>
      <sheetData sheetId="7239" refreshError="1"/>
      <sheetData sheetId="7240" refreshError="1"/>
      <sheetData sheetId="7241" refreshError="1"/>
      <sheetData sheetId="7242" refreshError="1"/>
      <sheetData sheetId="7243" refreshError="1"/>
      <sheetData sheetId="7244">
        <row r="1">
          <cell r="A1" t="str">
            <v>시멘트,모래,자갈 산출표</v>
          </cell>
        </row>
      </sheetData>
      <sheetData sheetId="7245">
        <row r="1">
          <cell r="A1" t="str">
            <v>시멘트,모래,자갈 산출표</v>
          </cell>
        </row>
      </sheetData>
      <sheetData sheetId="7246" refreshError="1"/>
      <sheetData sheetId="7247" refreshError="1"/>
      <sheetData sheetId="7248" refreshError="1"/>
      <sheetData sheetId="7249" refreshError="1"/>
      <sheetData sheetId="7250" refreshError="1"/>
      <sheetData sheetId="7251" refreshError="1"/>
      <sheetData sheetId="7252" refreshError="1"/>
      <sheetData sheetId="7253" refreshError="1"/>
      <sheetData sheetId="7254" refreshError="1"/>
      <sheetData sheetId="7255" refreshError="1"/>
      <sheetData sheetId="7256" refreshError="1"/>
      <sheetData sheetId="7257" refreshError="1"/>
      <sheetData sheetId="7258" refreshError="1"/>
      <sheetData sheetId="7259" refreshError="1"/>
      <sheetData sheetId="7260" refreshError="1"/>
      <sheetData sheetId="7261" refreshError="1"/>
      <sheetData sheetId="7262"/>
      <sheetData sheetId="7263" refreshError="1"/>
      <sheetData sheetId="7264" refreshError="1"/>
      <sheetData sheetId="7265" refreshError="1"/>
      <sheetData sheetId="7266" refreshError="1"/>
      <sheetData sheetId="7267" refreshError="1"/>
      <sheetData sheetId="7268" refreshError="1"/>
      <sheetData sheetId="7269" refreshError="1"/>
      <sheetData sheetId="7270" refreshError="1"/>
      <sheetData sheetId="7271" refreshError="1"/>
      <sheetData sheetId="7272" refreshError="1"/>
      <sheetData sheetId="7273" refreshError="1"/>
      <sheetData sheetId="7274" refreshError="1"/>
      <sheetData sheetId="7275" refreshError="1"/>
      <sheetData sheetId="7276" refreshError="1"/>
      <sheetData sheetId="7277" refreshError="1"/>
      <sheetData sheetId="7278"/>
      <sheetData sheetId="7279" refreshError="1"/>
      <sheetData sheetId="7280" refreshError="1"/>
      <sheetData sheetId="7281">
        <row r="1">
          <cell r="A1" t="str">
            <v>시멘트,모래,자갈 산출표</v>
          </cell>
        </row>
      </sheetData>
      <sheetData sheetId="7282" refreshError="1"/>
      <sheetData sheetId="7283">
        <row r="1">
          <cell r="A1" t="str">
            <v>시멘트,모래,자갈 산출표</v>
          </cell>
        </row>
      </sheetData>
      <sheetData sheetId="7284">
        <row r="1">
          <cell r="A1" t="str">
            <v>시멘트,모래,자갈 산출표</v>
          </cell>
        </row>
      </sheetData>
      <sheetData sheetId="7285" refreshError="1"/>
      <sheetData sheetId="7286" refreshError="1"/>
      <sheetData sheetId="7287" refreshError="1"/>
      <sheetData sheetId="7288" refreshError="1"/>
      <sheetData sheetId="7289" refreshError="1"/>
      <sheetData sheetId="7290" refreshError="1"/>
      <sheetData sheetId="7291" refreshError="1"/>
      <sheetData sheetId="7292" refreshError="1"/>
      <sheetData sheetId="7293" refreshError="1"/>
      <sheetData sheetId="7294"/>
      <sheetData sheetId="7295"/>
      <sheetData sheetId="7296"/>
      <sheetData sheetId="7297"/>
      <sheetData sheetId="7298"/>
      <sheetData sheetId="7299"/>
      <sheetData sheetId="7300"/>
      <sheetData sheetId="7301"/>
      <sheetData sheetId="7302"/>
      <sheetData sheetId="7303"/>
      <sheetData sheetId="7304"/>
      <sheetData sheetId="7305"/>
      <sheetData sheetId="7306"/>
      <sheetData sheetId="7307" refreshError="1"/>
      <sheetData sheetId="7308" refreshError="1"/>
      <sheetData sheetId="7309" refreshError="1"/>
      <sheetData sheetId="7310" refreshError="1"/>
      <sheetData sheetId="7311" refreshError="1"/>
      <sheetData sheetId="7312" refreshError="1"/>
      <sheetData sheetId="7313" refreshError="1"/>
      <sheetData sheetId="7314" refreshError="1"/>
      <sheetData sheetId="7315" refreshError="1"/>
      <sheetData sheetId="7316" refreshError="1"/>
      <sheetData sheetId="7317" refreshError="1"/>
      <sheetData sheetId="7318" refreshError="1"/>
      <sheetData sheetId="7319" refreshError="1"/>
      <sheetData sheetId="7320" refreshError="1"/>
      <sheetData sheetId="7321" refreshError="1"/>
      <sheetData sheetId="7322" refreshError="1"/>
      <sheetData sheetId="7323" refreshError="1"/>
      <sheetData sheetId="7324" refreshError="1"/>
      <sheetData sheetId="7325" refreshError="1"/>
      <sheetData sheetId="7326" refreshError="1"/>
      <sheetData sheetId="7327" refreshError="1"/>
      <sheetData sheetId="7328" refreshError="1"/>
      <sheetData sheetId="7329" refreshError="1"/>
      <sheetData sheetId="7330" refreshError="1"/>
      <sheetData sheetId="7331" refreshError="1"/>
      <sheetData sheetId="7332" refreshError="1"/>
      <sheetData sheetId="7333" refreshError="1"/>
      <sheetData sheetId="7334" refreshError="1"/>
      <sheetData sheetId="7335" refreshError="1"/>
      <sheetData sheetId="7336" refreshError="1"/>
      <sheetData sheetId="7337" refreshError="1"/>
      <sheetData sheetId="7338" refreshError="1"/>
      <sheetData sheetId="7339" refreshError="1"/>
      <sheetData sheetId="7340" refreshError="1"/>
      <sheetData sheetId="7341" refreshError="1"/>
      <sheetData sheetId="7342" refreshError="1"/>
      <sheetData sheetId="7343" refreshError="1"/>
      <sheetData sheetId="7344" refreshError="1"/>
      <sheetData sheetId="7345" refreshError="1"/>
      <sheetData sheetId="7346" refreshError="1"/>
      <sheetData sheetId="7347" refreshError="1"/>
      <sheetData sheetId="7348"/>
      <sheetData sheetId="7349"/>
      <sheetData sheetId="7350"/>
      <sheetData sheetId="7351"/>
      <sheetData sheetId="7352"/>
      <sheetData sheetId="7353"/>
      <sheetData sheetId="7354"/>
      <sheetData sheetId="7355"/>
      <sheetData sheetId="7356"/>
      <sheetData sheetId="7357"/>
      <sheetData sheetId="7358"/>
      <sheetData sheetId="7359"/>
      <sheetData sheetId="7360"/>
      <sheetData sheetId="7361"/>
      <sheetData sheetId="7362"/>
      <sheetData sheetId="7363"/>
      <sheetData sheetId="7364"/>
      <sheetData sheetId="7365"/>
      <sheetData sheetId="7366"/>
      <sheetData sheetId="7367"/>
      <sheetData sheetId="7368"/>
      <sheetData sheetId="7369"/>
      <sheetData sheetId="7370"/>
      <sheetData sheetId="7371"/>
      <sheetData sheetId="7372"/>
      <sheetData sheetId="7373"/>
      <sheetData sheetId="7374"/>
      <sheetData sheetId="7375"/>
      <sheetData sheetId="7376"/>
      <sheetData sheetId="7377">
        <row r="1">
          <cell r="A1" t="str">
            <v>시멘트,모래,자갈 산출표</v>
          </cell>
        </row>
      </sheetData>
      <sheetData sheetId="7378"/>
      <sheetData sheetId="7379"/>
      <sheetData sheetId="7380"/>
      <sheetData sheetId="7381"/>
      <sheetData sheetId="7382"/>
      <sheetData sheetId="7383"/>
      <sheetData sheetId="7384"/>
      <sheetData sheetId="7385"/>
      <sheetData sheetId="7386"/>
      <sheetData sheetId="7387"/>
      <sheetData sheetId="7388"/>
      <sheetData sheetId="7389"/>
      <sheetData sheetId="7390"/>
      <sheetData sheetId="7391" refreshError="1"/>
      <sheetData sheetId="7392" refreshError="1"/>
      <sheetData sheetId="7393" refreshError="1"/>
      <sheetData sheetId="7394" refreshError="1"/>
      <sheetData sheetId="7395"/>
      <sheetData sheetId="7396"/>
      <sheetData sheetId="7397"/>
      <sheetData sheetId="7398"/>
      <sheetData sheetId="7399"/>
      <sheetData sheetId="7400"/>
      <sheetData sheetId="7401"/>
      <sheetData sheetId="7402"/>
      <sheetData sheetId="7403"/>
      <sheetData sheetId="7404"/>
      <sheetData sheetId="7405"/>
      <sheetData sheetId="7406"/>
      <sheetData sheetId="7407"/>
      <sheetData sheetId="7408"/>
      <sheetData sheetId="7409"/>
      <sheetData sheetId="7410"/>
      <sheetData sheetId="7411"/>
      <sheetData sheetId="7412"/>
      <sheetData sheetId="7413"/>
      <sheetData sheetId="7414"/>
      <sheetData sheetId="7415"/>
      <sheetData sheetId="7416"/>
      <sheetData sheetId="7417"/>
      <sheetData sheetId="7418"/>
      <sheetData sheetId="7419"/>
      <sheetData sheetId="7420"/>
      <sheetData sheetId="7421"/>
      <sheetData sheetId="7422"/>
      <sheetData sheetId="7423" refreshError="1"/>
      <sheetData sheetId="7424" refreshError="1"/>
      <sheetData sheetId="7425" refreshError="1"/>
      <sheetData sheetId="7426" refreshError="1"/>
      <sheetData sheetId="7427" refreshError="1"/>
      <sheetData sheetId="7428" refreshError="1"/>
      <sheetData sheetId="7429" refreshError="1"/>
      <sheetData sheetId="7430" refreshError="1"/>
      <sheetData sheetId="7431" refreshError="1"/>
      <sheetData sheetId="7432" refreshError="1"/>
      <sheetData sheetId="7433" refreshError="1"/>
      <sheetData sheetId="7434" refreshError="1"/>
      <sheetData sheetId="7435" refreshError="1"/>
      <sheetData sheetId="7436" refreshError="1"/>
      <sheetData sheetId="7437" refreshError="1"/>
      <sheetData sheetId="7438" refreshError="1"/>
      <sheetData sheetId="7439" refreshError="1"/>
      <sheetData sheetId="7440" refreshError="1"/>
      <sheetData sheetId="7441" refreshError="1"/>
      <sheetData sheetId="7442" refreshError="1"/>
      <sheetData sheetId="7443" refreshError="1"/>
      <sheetData sheetId="7444" refreshError="1"/>
      <sheetData sheetId="7445" refreshError="1"/>
      <sheetData sheetId="7446" refreshError="1"/>
      <sheetData sheetId="7447" refreshError="1"/>
      <sheetData sheetId="7448" refreshError="1"/>
      <sheetData sheetId="7449" refreshError="1"/>
      <sheetData sheetId="7450" refreshError="1"/>
      <sheetData sheetId="7451" refreshError="1"/>
      <sheetData sheetId="7452" refreshError="1"/>
      <sheetData sheetId="7453" refreshError="1"/>
      <sheetData sheetId="7454" refreshError="1"/>
      <sheetData sheetId="7455" refreshError="1"/>
      <sheetData sheetId="7456" refreshError="1"/>
      <sheetData sheetId="7457" refreshError="1"/>
      <sheetData sheetId="7458" refreshError="1"/>
      <sheetData sheetId="7459" refreshError="1"/>
      <sheetData sheetId="7460" refreshError="1"/>
      <sheetData sheetId="7461"/>
      <sheetData sheetId="7462"/>
      <sheetData sheetId="7463"/>
      <sheetData sheetId="7464" refreshError="1"/>
      <sheetData sheetId="7465" refreshError="1"/>
      <sheetData sheetId="7466" refreshError="1"/>
      <sheetData sheetId="7467" refreshError="1"/>
      <sheetData sheetId="7468" refreshError="1"/>
      <sheetData sheetId="7469" refreshError="1"/>
      <sheetData sheetId="7470" refreshError="1"/>
      <sheetData sheetId="7471" refreshError="1"/>
      <sheetData sheetId="7472" refreshError="1"/>
      <sheetData sheetId="7473" refreshError="1"/>
      <sheetData sheetId="7474" refreshError="1"/>
      <sheetData sheetId="7475" refreshError="1"/>
      <sheetData sheetId="7476" refreshError="1"/>
      <sheetData sheetId="7477" refreshError="1"/>
      <sheetData sheetId="7478" refreshError="1"/>
      <sheetData sheetId="7479" refreshError="1"/>
      <sheetData sheetId="7480" refreshError="1"/>
      <sheetData sheetId="7481" refreshError="1"/>
      <sheetData sheetId="7482" refreshError="1"/>
      <sheetData sheetId="7483" refreshError="1"/>
      <sheetData sheetId="7484" refreshError="1"/>
      <sheetData sheetId="7485" refreshError="1"/>
      <sheetData sheetId="7486" refreshError="1"/>
      <sheetData sheetId="7487" refreshError="1"/>
      <sheetData sheetId="7488" refreshError="1"/>
      <sheetData sheetId="7489" refreshError="1"/>
      <sheetData sheetId="7490" refreshError="1"/>
      <sheetData sheetId="7491" refreshError="1"/>
      <sheetData sheetId="7492" refreshError="1"/>
      <sheetData sheetId="7493" refreshError="1"/>
      <sheetData sheetId="7494" refreshError="1"/>
      <sheetData sheetId="7495" refreshError="1"/>
      <sheetData sheetId="7496" refreshError="1"/>
      <sheetData sheetId="7497" refreshError="1"/>
      <sheetData sheetId="7498" refreshError="1"/>
      <sheetData sheetId="7499" refreshError="1"/>
      <sheetData sheetId="7500"/>
      <sheetData sheetId="7501" refreshError="1"/>
      <sheetData sheetId="7502" refreshError="1"/>
      <sheetData sheetId="7503" refreshError="1"/>
      <sheetData sheetId="7504" refreshError="1"/>
      <sheetData sheetId="7505" refreshError="1"/>
      <sheetData sheetId="7506" refreshError="1"/>
      <sheetData sheetId="7507" refreshError="1"/>
      <sheetData sheetId="7508" refreshError="1"/>
      <sheetData sheetId="7509" refreshError="1"/>
      <sheetData sheetId="7510" refreshError="1"/>
      <sheetData sheetId="7511" refreshError="1"/>
      <sheetData sheetId="7512" refreshError="1"/>
      <sheetData sheetId="7513" refreshError="1"/>
      <sheetData sheetId="7514"/>
      <sheetData sheetId="7515"/>
      <sheetData sheetId="7516"/>
      <sheetData sheetId="7517"/>
      <sheetData sheetId="7518"/>
      <sheetData sheetId="7519"/>
      <sheetData sheetId="7520"/>
      <sheetData sheetId="7521"/>
      <sheetData sheetId="7522"/>
      <sheetData sheetId="7523"/>
      <sheetData sheetId="7524"/>
      <sheetData sheetId="7525"/>
      <sheetData sheetId="7526"/>
      <sheetData sheetId="7527" refreshError="1"/>
      <sheetData sheetId="7528" refreshError="1"/>
      <sheetData sheetId="7529" refreshError="1"/>
      <sheetData sheetId="7530" refreshError="1"/>
      <sheetData sheetId="7531" refreshError="1"/>
      <sheetData sheetId="7532" refreshError="1"/>
      <sheetData sheetId="7533" refreshError="1"/>
      <sheetData sheetId="7534" refreshError="1"/>
      <sheetData sheetId="7535" refreshError="1"/>
      <sheetData sheetId="7536" refreshError="1"/>
      <sheetData sheetId="7537" refreshError="1"/>
      <sheetData sheetId="7538" refreshError="1"/>
      <sheetData sheetId="7539" refreshError="1"/>
      <sheetData sheetId="7540" refreshError="1"/>
      <sheetData sheetId="7541" refreshError="1"/>
      <sheetData sheetId="7542" refreshError="1"/>
      <sheetData sheetId="7543" refreshError="1"/>
      <sheetData sheetId="7544" refreshError="1"/>
      <sheetData sheetId="7545" refreshError="1"/>
      <sheetData sheetId="7546" refreshError="1"/>
      <sheetData sheetId="7547" refreshError="1"/>
      <sheetData sheetId="7548" refreshError="1"/>
      <sheetData sheetId="7549" refreshError="1"/>
      <sheetData sheetId="7550" refreshError="1"/>
      <sheetData sheetId="7551" refreshError="1"/>
      <sheetData sheetId="7552" refreshError="1"/>
      <sheetData sheetId="7553" refreshError="1"/>
      <sheetData sheetId="7554" refreshError="1"/>
      <sheetData sheetId="7555" refreshError="1"/>
      <sheetData sheetId="7556" refreshError="1"/>
      <sheetData sheetId="7557" refreshError="1"/>
      <sheetData sheetId="7558" refreshError="1"/>
      <sheetData sheetId="7559" refreshError="1"/>
      <sheetData sheetId="7560" refreshError="1"/>
      <sheetData sheetId="7561" refreshError="1"/>
      <sheetData sheetId="7562" refreshError="1"/>
      <sheetData sheetId="7563" refreshError="1"/>
      <sheetData sheetId="7564" refreshError="1"/>
      <sheetData sheetId="7565" refreshError="1"/>
      <sheetData sheetId="7566" refreshError="1"/>
      <sheetData sheetId="7567" refreshError="1"/>
      <sheetData sheetId="7568" refreshError="1"/>
      <sheetData sheetId="7569" refreshError="1"/>
      <sheetData sheetId="7570" refreshError="1"/>
      <sheetData sheetId="7571" refreshError="1"/>
      <sheetData sheetId="7572" refreshError="1"/>
      <sheetData sheetId="7573" refreshError="1"/>
      <sheetData sheetId="7574" refreshError="1"/>
      <sheetData sheetId="7575" refreshError="1"/>
      <sheetData sheetId="7576" refreshError="1"/>
      <sheetData sheetId="7577" refreshError="1"/>
      <sheetData sheetId="7578" refreshError="1"/>
      <sheetData sheetId="7579" refreshError="1"/>
      <sheetData sheetId="7580" refreshError="1"/>
      <sheetData sheetId="7581"/>
      <sheetData sheetId="7582"/>
      <sheetData sheetId="7583"/>
      <sheetData sheetId="7584"/>
      <sheetData sheetId="7585"/>
      <sheetData sheetId="7586"/>
      <sheetData sheetId="7587"/>
      <sheetData sheetId="7588"/>
      <sheetData sheetId="7589" refreshError="1"/>
      <sheetData sheetId="7590" refreshError="1"/>
      <sheetData sheetId="7591" refreshError="1"/>
      <sheetData sheetId="7592"/>
      <sheetData sheetId="7593"/>
      <sheetData sheetId="7594"/>
      <sheetData sheetId="7595"/>
      <sheetData sheetId="7596"/>
      <sheetData sheetId="7597"/>
      <sheetData sheetId="7598"/>
      <sheetData sheetId="7599"/>
      <sheetData sheetId="7600"/>
      <sheetData sheetId="7601"/>
      <sheetData sheetId="7602"/>
      <sheetData sheetId="7603"/>
      <sheetData sheetId="7604"/>
      <sheetData sheetId="7605" refreshError="1"/>
      <sheetData sheetId="7606" refreshError="1"/>
      <sheetData sheetId="7607" refreshError="1"/>
      <sheetData sheetId="7608" refreshError="1"/>
      <sheetData sheetId="7609"/>
      <sheetData sheetId="7610"/>
      <sheetData sheetId="7611"/>
      <sheetData sheetId="7612" refreshError="1"/>
      <sheetData sheetId="7613" refreshError="1"/>
      <sheetData sheetId="7614" refreshError="1"/>
      <sheetData sheetId="7615" refreshError="1"/>
      <sheetData sheetId="7616" refreshError="1"/>
      <sheetData sheetId="7617" refreshError="1"/>
      <sheetData sheetId="7618" refreshError="1"/>
      <sheetData sheetId="7619" refreshError="1"/>
      <sheetData sheetId="7620" refreshError="1"/>
      <sheetData sheetId="7621" refreshError="1"/>
      <sheetData sheetId="7622" refreshError="1"/>
      <sheetData sheetId="7623" refreshError="1"/>
      <sheetData sheetId="7624" refreshError="1"/>
      <sheetData sheetId="7625" refreshError="1"/>
      <sheetData sheetId="7626" refreshError="1"/>
      <sheetData sheetId="7627" refreshError="1"/>
      <sheetData sheetId="7628" refreshError="1"/>
      <sheetData sheetId="7629" refreshError="1"/>
      <sheetData sheetId="7630" refreshError="1"/>
      <sheetData sheetId="7631" refreshError="1"/>
      <sheetData sheetId="7632" refreshError="1"/>
      <sheetData sheetId="7633" refreshError="1"/>
      <sheetData sheetId="7634" refreshError="1"/>
      <sheetData sheetId="7635" refreshError="1"/>
      <sheetData sheetId="7636" refreshError="1"/>
      <sheetData sheetId="7637" refreshError="1"/>
      <sheetData sheetId="7638" refreshError="1"/>
      <sheetData sheetId="7639" refreshError="1"/>
      <sheetData sheetId="7640" refreshError="1"/>
      <sheetData sheetId="7641" refreshError="1"/>
      <sheetData sheetId="7642" refreshError="1"/>
      <sheetData sheetId="7643"/>
      <sheetData sheetId="7644"/>
      <sheetData sheetId="7645"/>
      <sheetData sheetId="7646"/>
      <sheetData sheetId="7647"/>
      <sheetData sheetId="7648"/>
      <sheetData sheetId="7649"/>
      <sheetData sheetId="7650"/>
      <sheetData sheetId="7651"/>
      <sheetData sheetId="7652"/>
      <sheetData sheetId="7653"/>
      <sheetData sheetId="7654"/>
      <sheetData sheetId="7655"/>
      <sheetData sheetId="7656"/>
      <sheetData sheetId="7657"/>
      <sheetData sheetId="7658"/>
      <sheetData sheetId="7659"/>
      <sheetData sheetId="7660"/>
      <sheetData sheetId="7661"/>
      <sheetData sheetId="7662"/>
      <sheetData sheetId="7663"/>
      <sheetData sheetId="7664"/>
      <sheetData sheetId="7665"/>
      <sheetData sheetId="7666"/>
      <sheetData sheetId="7667"/>
      <sheetData sheetId="7668"/>
      <sheetData sheetId="7669"/>
      <sheetData sheetId="7670"/>
      <sheetData sheetId="7671"/>
      <sheetData sheetId="7672"/>
      <sheetData sheetId="7673"/>
      <sheetData sheetId="7674"/>
      <sheetData sheetId="7675"/>
      <sheetData sheetId="7676"/>
      <sheetData sheetId="7677"/>
      <sheetData sheetId="7678"/>
      <sheetData sheetId="7679"/>
      <sheetData sheetId="7680"/>
      <sheetData sheetId="7681"/>
      <sheetData sheetId="7682"/>
      <sheetData sheetId="7683"/>
      <sheetData sheetId="7684"/>
      <sheetData sheetId="7685"/>
      <sheetData sheetId="7686"/>
      <sheetData sheetId="7687"/>
      <sheetData sheetId="7688"/>
      <sheetData sheetId="7689"/>
      <sheetData sheetId="7690"/>
      <sheetData sheetId="7691"/>
      <sheetData sheetId="7692"/>
      <sheetData sheetId="7693"/>
      <sheetData sheetId="7694"/>
      <sheetData sheetId="7695" refreshError="1"/>
      <sheetData sheetId="7696" refreshError="1"/>
      <sheetData sheetId="7697" refreshError="1"/>
      <sheetData sheetId="7698" refreshError="1"/>
      <sheetData sheetId="7699" refreshError="1"/>
      <sheetData sheetId="7700" refreshError="1"/>
      <sheetData sheetId="7701" refreshError="1"/>
      <sheetData sheetId="7702" refreshError="1"/>
      <sheetData sheetId="7703" refreshError="1"/>
      <sheetData sheetId="7704" refreshError="1"/>
      <sheetData sheetId="7705" refreshError="1"/>
      <sheetData sheetId="7706" refreshError="1"/>
      <sheetData sheetId="7707" refreshError="1"/>
      <sheetData sheetId="7708" refreshError="1"/>
      <sheetData sheetId="7709" refreshError="1"/>
      <sheetData sheetId="7710" refreshError="1"/>
      <sheetData sheetId="7711" refreshError="1"/>
      <sheetData sheetId="7712" refreshError="1"/>
      <sheetData sheetId="7713" refreshError="1"/>
      <sheetData sheetId="7714" refreshError="1"/>
      <sheetData sheetId="7715" refreshError="1"/>
      <sheetData sheetId="7716" refreshError="1"/>
      <sheetData sheetId="7717" refreshError="1"/>
      <sheetData sheetId="7718" refreshError="1"/>
      <sheetData sheetId="7719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맨홀수량총집계"/>
      <sheetName val="맨홀1"/>
      <sheetName val="1호맨홀공제집계"/>
      <sheetName val="1호맨홀공제수량"/>
      <sheetName val="맨홀2-2"/>
      <sheetName val="맨홀2-1"/>
      <sheetName val="2호맨홀공제집계"/>
      <sheetName val="2호맨홀공제수량"/>
      <sheetName val="맨홀철거"/>
      <sheetName val="개수로집계"/>
      <sheetName val="개수로A"/>
      <sheetName val="개수로B"/>
      <sheetName val="개수로C"/>
      <sheetName val="수로철거A"/>
      <sheetName val="수로철거B"/>
      <sheetName val="수로철거C"/>
      <sheetName val="우수토실(2)"/>
      <sheetName val="맨홀수량산출(A-LINE)"/>
      <sheetName val="토사(PE)"/>
      <sheetName val="관이설1"/>
      <sheetName val="산출근거"/>
      <sheetName val="조명시설"/>
      <sheetName val="3BL공동구 수량"/>
      <sheetName val="Sheet1"/>
      <sheetName val="INPUT"/>
      <sheetName val="G.R300경비"/>
      <sheetName val="관보호공단위수량"/>
      <sheetName val="관로토공"/>
      <sheetName val="TOTAL_BOQ"/>
      <sheetName val="6PILE  (돌출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5">
          <cell r="A5">
            <v>250</v>
          </cell>
          <cell r="B5">
            <v>15</v>
          </cell>
          <cell r="C5">
            <v>280</v>
          </cell>
        </row>
        <row r="6">
          <cell r="A6">
            <v>300</v>
          </cell>
          <cell r="B6">
            <v>19</v>
          </cell>
          <cell r="C6">
            <v>338</v>
          </cell>
        </row>
        <row r="7">
          <cell r="A7">
            <v>350</v>
          </cell>
          <cell r="B7">
            <v>22</v>
          </cell>
          <cell r="C7">
            <v>394</v>
          </cell>
        </row>
        <row r="8">
          <cell r="A8">
            <v>400</v>
          </cell>
          <cell r="B8">
            <v>25</v>
          </cell>
          <cell r="C8">
            <v>450</v>
          </cell>
        </row>
        <row r="9">
          <cell r="A9">
            <v>450</v>
          </cell>
          <cell r="B9">
            <v>29</v>
          </cell>
          <cell r="C9">
            <v>508</v>
          </cell>
        </row>
        <row r="10">
          <cell r="A10">
            <v>500</v>
          </cell>
          <cell r="B10">
            <v>31</v>
          </cell>
          <cell r="C10">
            <v>562</v>
          </cell>
        </row>
        <row r="11">
          <cell r="A11">
            <v>600</v>
          </cell>
          <cell r="B11">
            <v>39</v>
          </cell>
          <cell r="C11">
            <v>678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터파기및재료"/>
      <sheetName val="2호맨홀공제수량"/>
      <sheetName val="내역"/>
      <sheetName val="부대tu"/>
      <sheetName val="토공(우물통,기타) "/>
      <sheetName val="토사(PE)"/>
      <sheetName val="조명시설"/>
      <sheetName val="연결임시"/>
      <sheetName val="내역서"/>
      <sheetName val="가시설단위수량"/>
      <sheetName val="SORCE1"/>
      <sheetName val="단위수량"/>
      <sheetName val="경율산정.XLS"/>
      <sheetName val="용수량(생활용수)"/>
      <sheetName val="부대내역"/>
      <sheetName val="3-2PS"/>
      <sheetName val="Sheet1"/>
      <sheetName val="Sheet1 (2)"/>
      <sheetName val="2@ BOX"/>
      <sheetName val="구조물공"/>
      <sheetName val="부대공"/>
      <sheetName val="배수공"/>
      <sheetName val="토공"/>
      <sheetName val="포장공"/>
      <sheetName val="슬래브"/>
      <sheetName val="맨홀수량"/>
      <sheetName val="관로토공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터파기및재료"/>
      <sheetName val="실행대비"/>
      <sheetName val="연결임시"/>
      <sheetName val="2@ BOX"/>
      <sheetName val="구조물공"/>
      <sheetName val="부대공"/>
      <sheetName val="배수공"/>
      <sheetName val="토공"/>
      <sheetName val="포장공"/>
      <sheetName val="Sheet1"/>
      <sheetName val="우수관"/>
      <sheetName val="분전함신설"/>
      <sheetName val="접지1종"/>
      <sheetName val="내역"/>
      <sheetName val="슬래브"/>
      <sheetName val="노임단가"/>
      <sheetName val="물가시세"/>
      <sheetName val="2호맨홀공제수량"/>
      <sheetName val="Sheet1 (2)"/>
      <sheetName val="구조물"/>
      <sheetName val="수량3"/>
      <sheetName val="토공(우물통,기타) "/>
      <sheetName val="부대tu"/>
      <sheetName val="교량하부공"/>
      <sheetName val="석축설면"/>
      <sheetName val="법면단"/>
      <sheetName val="내역서"/>
      <sheetName val="3-2PS"/>
      <sheetName val="9902"/>
      <sheetName val="보활"/>
      <sheetName val="빗물받이(910-510-410)"/>
      <sheetName val="산출내역서집계표"/>
      <sheetName val="DATE"/>
      <sheetName val="TOTAL_BOQ"/>
      <sheetName val="토사(PE)"/>
      <sheetName val="모래기초 (2)"/>
      <sheetName val="수량산출"/>
      <sheetName val="관로토공"/>
      <sheetName val="본공사"/>
      <sheetName val="기초공"/>
      <sheetName val="기둥(원형)"/>
      <sheetName val="안정성검토"/>
      <sheetName val="하중계산"/>
      <sheetName val="설계기준"/>
      <sheetName val="GI-LIST"/>
      <sheetName val="조명시설"/>
      <sheetName val="부대내역"/>
      <sheetName val="G.R300경비"/>
      <sheetName val="기초일위"/>
      <sheetName val="내역서(교량)전체"/>
      <sheetName val="지급자재"/>
      <sheetName val="공사개요"/>
      <sheetName val="하도급대비"/>
      <sheetName val="조건"/>
      <sheetName val="90.03실행 "/>
      <sheetName val="구간별"/>
      <sheetName val="투찰금액"/>
      <sheetName val="주차구획선수량"/>
      <sheetName val="3연box"/>
      <sheetName val="단 box"/>
      <sheetName val="아스팔트 포장총괄집계표"/>
      <sheetName val="맨홀수량산출(A-LINE)"/>
      <sheetName val="데이타"/>
      <sheetName val="조건표"/>
      <sheetName val="과속방지턱위치조서"/>
      <sheetName val="측구공"/>
      <sheetName val="1.설계조건"/>
      <sheetName val="맨홀수량"/>
      <sheetName val="guard(mac)"/>
      <sheetName val="일위대가 "/>
      <sheetName val="내역서01"/>
      <sheetName val="용소리교"/>
      <sheetName val="건축공사"/>
      <sheetName val="Macro1"/>
      <sheetName val="APT"/>
      <sheetName val="단위중량"/>
      <sheetName val="일위대가"/>
      <sheetName val="도근좌표"/>
      <sheetName val="A1"/>
      <sheetName val="토공(우물통,기타)_"/>
      <sheetName val="인구"/>
      <sheetName val="환경평가"/>
      <sheetName val="포장수량집계"/>
      <sheetName val="경율산정.XLS"/>
      <sheetName val="파일의이용"/>
      <sheetName val="8.PILE  (돌출)"/>
      <sheetName val="구간산출"/>
      <sheetName val="단가산출표"/>
      <sheetName val="일위대가표"/>
      <sheetName val="중기사용료"/>
      <sheetName val="Sheet2"/>
      <sheetName val="4.2.1 마루높이 검토"/>
      <sheetName val="단가산출서(기계)"/>
      <sheetName val="구룡간선입력"/>
      <sheetName val="구역화물"/>
      <sheetName val="단위목록"/>
      <sheetName val="시험비"/>
      <sheetName val="일위대가목록"/>
      <sheetName val="자재단가"/>
      <sheetName val="신규(방류시설)"/>
      <sheetName val="실행간접비용"/>
      <sheetName val="연습"/>
      <sheetName val="인건비 "/>
      <sheetName val="당초계약"/>
      <sheetName val="변경내역"/>
      <sheetName val="01AC"/>
      <sheetName val="간지"/>
      <sheetName val="수량집계"/>
      <sheetName val="#REF"/>
      <sheetName val="기계경비(시간당)"/>
      <sheetName val="램머"/>
      <sheetName val="전력구구조물산근"/>
      <sheetName val="진천방향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터파기및재료"/>
      <sheetName val="Sheet1"/>
      <sheetName val="이토변실(A3-LINE)"/>
      <sheetName val="단위수량"/>
      <sheetName val="가시설수량"/>
      <sheetName val="방음벽기초"/>
      <sheetName val="구조물"/>
      <sheetName val="가시설단위수량"/>
      <sheetName val="SORCE1"/>
      <sheetName val="산출근거"/>
      <sheetName val="코드표"/>
      <sheetName val="내역"/>
      <sheetName val="연결임시"/>
      <sheetName val="5지구단위"/>
      <sheetName val="내역서01"/>
      <sheetName val="부대tu"/>
      <sheetName val="내역서"/>
      <sheetName val="토사(PE)"/>
      <sheetName val="용소리교"/>
      <sheetName val="옹벽기초자료"/>
      <sheetName val="FOOTING단면력"/>
      <sheetName val="현황산출서"/>
      <sheetName val="조건표"/>
      <sheetName val="맨홀수량집계"/>
      <sheetName val="2호맨홀공제수량"/>
      <sheetName val="고양관재"/>
      <sheetName val="계수시트"/>
      <sheetName val="구간별"/>
      <sheetName val="교각별철근수량집계표"/>
      <sheetName val="토공(우물통,기타) "/>
      <sheetName val="횡배수관집현황(2공구)"/>
      <sheetName val="이름정의"/>
      <sheetName val="초기화면"/>
      <sheetName val="국산화"/>
      <sheetName val="인구"/>
      <sheetName val="환경평가"/>
      <sheetName val="범례표"/>
      <sheetName val="단가산출서(기계)"/>
      <sheetName val="2000년1차"/>
      <sheetName val="설계명세서"/>
      <sheetName val="말뚝지지력산정"/>
      <sheetName val="INPUT"/>
      <sheetName val="직접인건비"/>
      <sheetName val="경산"/>
      <sheetName val="H PILE수량"/>
      <sheetName val="수량산출"/>
      <sheetName val="지구단위계획내역서"/>
      <sheetName val="투찰금액"/>
      <sheetName val="#REF"/>
      <sheetName val="IMPEADENCE MAP 취수장"/>
      <sheetName val="기본일위"/>
      <sheetName val="01.10월"/>
      <sheetName val="지구단위계획수립(공사수행)"/>
      <sheetName val="관급_File"/>
      <sheetName val="날개벽수량표"/>
      <sheetName val="평가내역"/>
      <sheetName val="전기내역1"/>
      <sheetName val="wall"/>
      <sheetName val="원가계산서"/>
    </sheetNames>
    <sheetDataSet>
      <sheetData sheetId="0" refreshError="1">
        <row r="61">
          <cell r="I61" t="str">
            <v>×</v>
          </cell>
        </row>
        <row r="62">
          <cell r="I62" t="str">
            <v>×</v>
          </cell>
        </row>
        <row r="63">
          <cell r="I63" t="str">
            <v>×</v>
          </cell>
        </row>
        <row r="64">
          <cell r="I64" t="str">
            <v>×</v>
          </cell>
        </row>
        <row r="65">
          <cell r="I65" t="str">
            <v>×</v>
          </cell>
        </row>
        <row r="66">
          <cell r="I66" t="str">
            <v>×</v>
          </cell>
        </row>
        <row r="67">
          <cell r="I67" t="str">
            <v>×</v>
          </cell>
        </row>
        <row r="68">
          <cell r="I68" t="str">
            <v>×</v>
          </cell>
        </row>
        <row r="69">
          <cell r="I69" t="str">
            <v>×</v>
          </cell>
        </row>
        <row r="70">
          <cell r="I70" t="str">
            <v>×</v>
          </cell>
        </row>
        <row r="71">
          <cell r="I71" t="str">
            <v>×</v>
          </cell>
        </row>
        <row r="72">
          <cell r="I72" t="str">
            <v>×</v>
          </cell>
        </row>
        <row r="73">
          <cell r="I73" t="str">
            <v>×</v>
          </cell>
        </row>
        <row r="74">
          <cell r="I74" t="str">
            <v>×</v>
          </cell>
        </row>
        <row r="75">
          <cell r="I75" t="str">
            <v>×</v>
          </cell>
        </row>
        <row r="76">
          <cell r="I76" t="str">
            <v>×</v>
          </cell>
        </row>
        <row r="77">
          <cell r="I77" t="str">
            <v>×</v>
          </cell>
        </row>
        <row r="78">
          <cell r="I78" t="str">
            <v>×</v>
          </cell>
        </row>
        <row r="79">
          <cell r="I79" t="str">
            <v>×</v>
          </cell>
        </row>
        <row r="80">
          <cell r="I80" t="str">
            <v>×</v>
          </cell>
        </row>
        <row r="81">
          <cell r="I81" t="str">
            <v>×</v>
          </cell>
        </row>
        <row r="82">
          <cell r="I82" t="str">
            <v>×</v>
          </cell>
        </row>
        <row r="83">
          <cell r="I83" t="str">
            <v>×</v>
          </cell>
        </row>
        <row r="84">
          <cell r="I84" t="str">
            <v>×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"/>
      <sheetName val="8-1"/>
      <sheetName val="내역적용"/>
      <sheetName val="자재집계"/>
      <sheetName val="8-2"/>
      <sheetName val="8-3"/>
      <sheetName val="계단수량집계"/>
      <sheetName val="계단"/>
      <sheetName val="8-4"/>
      <sheetName val="난간집계"/>
      <sheetName val="난간단위"/>
      <sheetName val="난간기초"/>
      <sheetName val="난간조서"/>
      <sheetName val="8-5"/>
      <sheetName val="방음벽및기초"/>
      <sheetName val="방음벽"/>
      <sheetName val="기초집계"/>
      <sheetName val="방음벽기초"/>
      <sheetName val="지주접합부"/>
      <sheetName val="신축집계"/>
      <sheetName val="신축이음"/>
      <sheetName val="방음벽조서"/>
      <sheetName val="8-6"/>
      <sheetName val="집계"/>
      <sheetName val="방진망"/>
      <sheetName val="방진망 (2)"/>
      <sheetName val="8-7"/>
      <sheetName val="가배수로,침사지집계"/>
      <sheetName val="침사지"/>
      <sheetName val="8-8"/>
      <sheetName val="세륜세차"/>
      <sheetName val="세륜삽도"/>
      <sheetName val="위치도"/>
      <sheetName val="8-9"/>
      <sheetName val="이식수목"/>
      <sheetName val="8-10"/>
      <sheetName val="철거집계"/>
      <sheetName val="폐기물집계"/>
      <sheetName val="가옥해체물량"/>
      <sheetName val="가옥해체단위량"/>
      <sheetName val="부속물철거"/>
      <sheetName val="기존구조물철거"/>
      <sheetName val="아스콘철거"/>
      <sheetName val="CON포장철거"/>
      <sheetName val="보도포장철거"/>
      <sheetName val="수로철거"/>
      <sheetName val="옹벽기초자료"/>
      <sheetName val="현황산출서"/>
      <sheetName val="터파기및재료"/>
      <sheetName val="조명시설"/>
      <sheetName val="구조물"/>
      <sheetName val="TOTAL_BOQ"/>
      <sheetName val="날개벽"/>
      <sheetName val="역T형"/>
      <sheetName val="Sheet1 (2)"/>
      <sheetName val="설계조건"/>
      <sheetName val="INPUT"/>
      <sheetName val="TYPE-1"/>
      <sheetName val="기둥(원형)"/>
      <sheetName val="Sheet2"/>
      <sheetName val="단면 (2)"/>
      <sheetName val="자재단가비교표"/>
      <sheetName val="데이터"/>
      <sheetName val="초기화면"/>
      <sheetName val="총집계"/>
      <sheetName val="바닥판"/>
      <sheetName val="1.설계조건"/>
      <sheetName val="부대내역"/>
      <sheetName val="내역"/>
      <sheetName val="코드표"/>
      <sheetName val="자재코드"/>
      <sheetName val="총괄내역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안전시설(수집)"/>
      <sheetName val="안전시설"/>
      <sheetName val="표지"/>
      <sheetName val="1.토총"/>
      <sheetName val="토적"/>
      <sheetName val="가정오수"/>
      <sheetName val="2.관로집"/>
      <sheetName val="관부설"/>
      <sheetName val="가정연결"/>
      <sheetName val="3.구조물집계"/>
      <sheetName val="맨홀높이"/>
      <sheetName val="맨홀2"/>
      <sheetName val="4.포장공"/>
      <sheetName val="관로"/>
      <sheetName val="가정연결관"/>
      <sheetName val="5.부대공"/>
      <sheetName val="(1)가시설공"/>
      <sheetName val="(2)경고"/>
      <sheetName val="(3)기타"/>
      <sheetName val="6.주요자재대"/>
      <sheetName val="7.폐기물"/>
      <sheetName val="토실"/>
      <sheetName val="신당동집계표"/>
      <sheetName val="토사(PE)"/>
      <sheetName val="기계경비(시간당)"/>
      <sheetName val="램머"/>
      <sheetName val="터파기및재료"/>
      <sheetName val="토목"/>
      <sheetName val="일위대가표"/>
      <sheetName val="설비"/>
      <sheetName val="요율"/>
      <sheetName val="자재대"/>
      <sheetName val="부대tu"/>
      <sheetName val="Sheet1"/>
      <sheetName val="내역"/>
      <sheetName val="2호맨홀공제수량"/>
      <sheetName val="청천내"/>
      <sheetName val="관로토공"/>
      <sheetName val="남평내역"/>
      <sheetName val="WORK"/>
      <sheetName val="수로BOX"/>
      <sheetName val="1호인버트수량"/>
      <sheetName val="교량하부공"/>
      <sheetName val="조건표"/>
      <sheetName val="분석투자 내역(광명)"/>
      <sheetName val="토공"/>
      <sheetName val="설계명세서"/>
      <sheetName val="내역서(교량)전체"/>
      <sheetName val="토공(우물통,기타) "/>
      <sheetName val="데이터"/>
      <sheetName val="초기화면"/>
      <sheetName val="1-1합"/>
      <sheetName val="1-1오"/>
      <sheetName val="1-1우"/>
      <sheetName val="ygd1-2"/>
      <sheetName val="ygr1-3"/>
      <sheetName val="ygr1-2"/>
      <sheetName val="ygr1-4"/>
      <sheetName val="석축설면"/>
      <sheetName val="#REF"/>
      <sheetName val="설계조건"/>
      <sheetName val="안정계산"/>
      <sheetName val="단면검토"/>
      <sheetName val="배수관집계"/>
      <sheetName val="인건비 "/>
      <sheetName val="단위수량"/>
      <sheetName val="가시설수량"/>
      <sheetName val="데이타"/>
      <sheetName val="고유코드_설계"/>
      <sheetName val="공사개요"/>
      <sheetName val="경산"/>
      <sheetName val="산출근거"/>
      <sheetName val="구간별"/>
      <sheetName val="구분표"/>
      <sheetName val="공토공단위당"/>
      <sheetName val="계산서(곡선부)"/>
      <sheetName val="포장재료집계표"/>
      <sheetName val="평가내역"/>
      <sheetName val="Sensitivity"/>
      <sheetName val="고양관재"/>
      <sheetName val="코드표"/>
      <sheetName val="자재코드"/>
      <sheetName val="이름정의"/>
      <sheetName val="내역서01"/>
      <sheetName val="배수공"/>
      <sheetName val="측구공"/>
      <sheetName val="G.R300경비"/>
      <sheetName val="맨홀수량산출(A-LINE)"/>
      <sheetName val="투입집계표"/>
      <sheetName val="이형관재료표(A-L)"/>
      <sheetName val="날개벽수량표"/>
      <sheetName val="일위대가 1"/>
      <sheetName val="설계내역서"/>
      <sheetName val="산거 1(인력투입)"/>
      <sheetName val="일위대가 2"/>
      <sheetName val="일위대가 3"/>
      <sheetName val="이토변실(A3-LINE)"/>
      <sheetName val="구역화물"/>
      <sheetName val="조명시설"/>
      <sheetName val="토적기초자료"/>
      <sheetName val="지구단위계획내역서"/>
      <sheetName val="기본일위"/>
      <sheetName val="맨홀수량산출"/>
      <sheetName val="내#일산설치"/>
      <sheetName val="옹벽기초자료"/>
      <sheetName val="현황산출서"/>
      <sheetName val="구조물공"/>
      <sheetName val="부대공"/>
      <sheetName val="포장공"/>
      <sheetName val="A1"/>
      <sheetName val="구조물"/>
      <sheetName val="연결임시"/>
      <sheetName val="내역서"/>
      <sheetName val="Control"/>
      <sheetName val="직접경비"/>
      <sheetName val="직접인건비"/>
      <sheetName val="3연box"/>
      <sheetName val="단 box"/>
      <sheetName val="경율산정.XLS"/>
      <sheetName val="수량산출"/>
      <sheetName val="기본단가표"/>
      <sheetName val="우수받이"/>
      <sheetName val="ABUT수량-A1"/>
      <sheetName val="수안보-MBR1"/>
      <sheetName val="교각별철근수량집계표"/>
      <sheetName val="파이프류"/>
      <sheetName val="철거산출근거"/>
      <sheetName val="국산화"/>
      <sheetName val="교각별수량"/>
      <sheetName val="9902"/>
      <sheetName val="공종"/>
      <sheetName val="고재중량"/>
      <sheetName val="1_토총"/>
      <sheetName val="2_관로집"/>
      <sheetName val="3_구조물집계"/>
      <sheetName val="4_포장공"/>
      <sheetName val="5_부대공"/>
      <sheetName val="6_주요자재대"/>
      <sheetName val="7_폐기물"/>
      <sheetName val="공종단가"/>
      <sheetName val="법면단"/>
      <sheetName val="간지"/>
      <sheetName val="자재총괄"/>
      <sheetName val="시멘트레미콘구입량"/>
      <sheetName val="골재구입량"/>
      <sheetName val="3구조물공간지"/>
      <sheetName val="1집계표간지"/>
      <sheetName val="구조물공집계표"/>
      <sheetName val="토공집계표"/>
      <sheetName val="2여과지"/>
      <sheetName val="여과지집계표"/>
      <sheetName val="여과지"/>
      <sheetName val="여과지토적표"/>
      <sheetName val="3배수지"/>
      <sheetName val="배수지집계표"/>
      <sheetName val="배수지"/>
      <sheetName val="배수지토적표"/>
      <sheetName val="4염소투입실"/>
      <sheetName val="염소투입실집계표"/>
      <sheetName val="염소투입실공사"/>
      <sheetName val="지장물보호(수집)"/>
      <sheetName val="지장물산근"/>
      <sheetName val="지장물보호공단위수량"/>
      <sheetName val="자재집계표"/>
      <sheetName val="주요자재집계표"/>
      <sheetName val="총괄토공집계"/>
      <sheetName val="시점부토공"/>
      <sheetName val="종점부토공"/>
      <sheetName val="교각토공"/>
      <sheetName val="총괄집계 "/>
      <sheetName val="총괄철근집계(1)"/>
      <sheetName val="총괄철근집계(2)"/>
      <sheetName val="본체집계"/>
      <sheetName val="본체철근집계"/>
      <sheetName val="날개벽철근집계 "/>
      <sheetName val="본체그림"/>
      <sheetName val="본체수량"/>
      <sheetName val="접속슬래브집계"/>
      <sheetName val="접속(시점)"/>
      <sheetName val="접속(종점)"/>
      <sheetName val="1.토공집계"/>
      <sheetName val="2.관대집계표"/>
      <sheetName val="접합"/>
      <sheetName val="3.구조물공"/>
      <sheetName val="7.폐기물집계"/>
      <sheetName val="VXXXXX"/>
      <sheetName val="방음벽수량"/>
      <sheetName val="방음벽기초수량"/>
      <sheetName val="방음벽설치현황"/>
      <sheetName val="가설방음판넬"/>
      <sheetName val="가설방진망"/>
      <sheetName val="세륜세차시설"/>
      <sheetName val="가도수량집계"/>
      <sheetName val="가도토공"/>
      <sheetName val="가도포장수량집계표"/>
      <sheetName val="가포장조서"/>
      <sheetName val="가도단위수량"/>
      <sheetName val="가배수관"/>
      <sheetName val="골재덮개시설"/>
      <sheetName val="준공표지판집계"/>
      <sheetName val="경계표주집계(X)"/>
      <sheetName val="경계수량(X)"/>
      <sheetName val="경계표주단위수량(X)"/>
      <sheetName val="기존도로유지관리비"/>
      <sheetName val="식재공"/>
      <sheetName val="산림복구비"/>
      <sheetName val="가설건물"/>
      <sheetName val="가옥철거조서"/>
      <sheetName val="자재집계산출"/>
      <sheetName val="Sheet1 (2)"/>
      <sheetName val="총괄집계표"/>
      <sheetName val="재료집계표"/>
      <sheetName val="몰탈집계표"/>
      <sheetName val="포장집계표"/>
      <sheetName val="본선부집계"/>
      <sheetName val="TYPE별조서"/>
      <sheetName val="본선부산출"/>
      <sheetName val="진입부보도집계"/>
      <sheetName val="진입보도산출"/>
      <sheetName val="접속도로집계"/>
      <sheetName val="진입로집계"/>
      <sheetName val="진입로"/>
      <sheetName val="점자블럭집계"/>
      <sheetName val="점자블럭산출"/>
      <sheetName val="공제량집계"/>
      <sheetName val="공제량"/>
      <sheetName val="경계석총집계"/>
      <sheetName val="보차도수량집계"/>
      <sheetName val="보차도경계조서"/>
      <sheetName val="보차도산출"/>
      <sheetName val="도로경계석집계"/>
      <sheetName val="도로경계조서"/>
      <sheetName val="도로경계산출"/>
      <sheetName val="VXXX"/>
      <sheetName val="Recovered_Sheet1"/>
      <sheetName val="관로공집계"/>
      <sheetName val="수밀검사조서"/>
      <sheetName val="본관조서(PVC)"/>
      <sheetName val="PVC접합개소 산출서"/>
      <sheetName val="PVC이중벽관D300집계"/>
      <sheetName val="PVC이중벽관D300집계-OPEN"/>
      <sheetName val="PVCDC300단위집계-OPEN"/>
      <sheetName val="PVCDC300단위수량-OPEN"/>
      <sheetName val="PVC이중벽관D300집계-가설흙막이"/>
      <sheetName val="PVCDC300단위집계-가설흙막이"/>
      <sheetName val="PVCDC300단위수량-가설흙막이"/>
      <sheetName val="전체맨홀집계"/>
      <sheetName val="원형1호맨홀집계표"/>
      <sheetName val="오수맨홀조서"/>
      <sheetName val="원형1맨홀(무근)집계표"/>
      <sheetName val="원형1호맨홀(철근)집계표"/>
      <sheetName val="오수원형1호맨홀단위집계"/>
      <sheetName val="오수원형맨홀1호"/>
      <sheetName val="원형1호맨홀(철근)단위수량집계"/>
      <sheetName val="원형1호맨홀(철근)단위수량"/>
      <sheetName val="식재"/>
      <sheetName val="시설물"/>
      <sheetName val="식재출력용"/>
      <sheetName val="유지관리"/>
      <sheetName val="단가"/>
      <sheetName val="배수공총괄 집계표(횡)"/>
      <sheetName val="보차도경계석집계표(종)"/>
      <sheetName val="보차도경계석 조서"/>
      <sheetName val="보차도경계석단위량"/>
      <sheetName val="경계석집계표(종)"/>
      <sheetName val="경계석"/>
      <sheetName val="경계석단위량"/>
      <sheetName val="배수집계표(종)"/>
      <sheetName val="종배수관"/>
      <sheetName val="빗물받이집계"/>
      <sheetName val="빗물받이조서"/>
      <sheetName val="빗물받이단위량"/>
      <sheetName val="맨홀집계표 "/>
      <sheetName val="맨홀조서"/>
      <sheetName val="맨홀단위량"/>
      <sheetName val="세부내역"/>
      <sheetName val="일위대가"/>
      <sheetName val="조견표"/>
      <sheetName val="기계경비(일반)"/>
      <sheetName val="산출근거(마산, 만천, 가례)"/>
      <sheetName val="산출근거(남강)"/>
      <sheetName val="산출근거(가설도로 조성)"/>
      <sheetName val="산출근거(가설도로 성토다짐)"/>
      <sheetName val="산출근거(가설도로 살수)"/>
      <sheetName val="산출근거(가설도로 유지보수)"/>
      <sheetName val="bearing"/>
      <sheetName val="연동내역"/>
      <sheetName val="지장물보호공"/>
      <sheetName val="사다리-C"/>
      <sheetName val="상수가스보호"/>
      <sheetName val="통신보호"/>
      <sheetName val="전주지지대"/>
      <sheetName val="L형측구(화강석)"/>
      <sheetName val="L형측구(콘크리트)"/>
      <sheetName val="관보호공단위수량표"/>
      <sheetName val="오수받이뚜껑단위수량"/>
      <sheetName val="석축"/>
      <sheetName val="관경고용테이프수집"/>
      <sheetName val="관경고용산근"/>
      <sheetName val="해외(원화)"/>
      <sheetName val="Sheet5"/>
      <sheetName val="가시설단위수량"/>
      <sheetName val="SORCE1"/>
      <sheetName val="APT"/>
      <sheetName val="TOTAL_BOQ"/>
      <sheetName val="노임단가"/>
      <sheetName val="식재인부"/>
      <sheetName val="DATA 입력란"/>
      <sheetName val="1. 설계조건 2.단면가정 3. 하중계산"/>
      <sheetName val="01.10월"/>
      <sheetName val="분뇨"/>
      <sheetName val="도수로현황"/>
      <sheetName val="계수시트"/>
      <sheetName val="JUCK"/>
      <sheetName val="에너지요금"/>
      <sheetName val="용소리교"/>
      <sheetName val="관보호공단위수량"/>
      <sheetName val="횡배수관설치현황"/>
      <sheetName val="2@ BOX"/>
      <sheetName val="실행철강하도"/>
      <sheetName val="중부"/>
      <sheetName val="북부"/>
      <sheetName val="남부"/>
      <sheetName val="횡배수관재료-"/>
      <sheetName val="계산서(직선부)"/>
      <sheetName val="콘크리트측구연장"/>
      <sheetName val="-몰탈콘크리트"/>
      <sheetName val="-배수구조물공토공"/>
      <sheetName val="삭제및변경불가"/>
      <sheetName val="자재단가(완)"/>
      <sheetName val="노임단가(완)"/>
      <sheetName val="일위대가_목록"/>
      <sheetName val="일위대가(노임수정(완), 자재 및 물린단산수정필요)"/>
      <sheetName val="2007기계경비산출표(완)"/>
      <sheetName val="단가산출_목록"/>
      <sheetName val="단가산출서"/>
      <sheetName val="시험비 단가"/>
      <sheetName val="일반화물자동차운임"/>
      <sheetName val="진주방향"/>
      <sheetName val="관접합및부설"/>
      <sheetName val="변수값"/>
      <sheetName val="중기상차"/>
      <sheetName val="AS복구"/>
      <sheetName val="중기터파기"/>
      <sheetName val="집계표"/>
      <sheetName val="1-4-2.관(약)"/>
      <sheetName val="공사설명서"/>
      <sheetName val="장비집계"/>
      <sheetName val="구조물철거타공정이월"/>
      <sheetName val="차액보증"/>
      <sheetName val="nys"/>
      <sheetName val="SPEC"/>
      <sheetName val="입찰"/>
      <sheetName val="현경"/>
      <sheetName val="도대하도변경최종정산조경"/>
      <sheetName val="우배수"/>
      <sheetName val="진천방향"/>
      <sheetName val="방음벽기초"/>
      <sheetName val="음봉방향"/>
      <sheetName val="토사(PE "/>
      <sheetName val="토사(PE_x0009_"/>
      <sheetName val="경비집계"/>
      <sheetName val="General Data"/>
      <sheetName val="구간공종"/>
      <sheetName val="총괄표"/>
      <sheetName val="9GNG운반"/>
      <sheetName val="실행(표지,갑,을)"/>
      <sheetName val="일위대가 "/>
      <sheetName val="실행"/>
      <sheetName val="실행(ALT1)"/>
      <sheetName val="갑지"/>
      <sheetName val="6호기"/>
      <sheetName val="1-1평균터파기고(1)"/>
      <sheetName val="슬래브"/>
      <sheetName val="범례표"/>
      <sheetName val="기계가격"/>
      <sheetName val="정부노임단가"/>
      <sheetName val="중기손료"/>
      <sheetName val="노임"/>
      <sheetName val="1호맨홀자연토공"/>
      <sheetName val="골재집계"/>
      <sheetName val="자갈,시멘트,모래산출"/>
      <sheetName val="수량집계"/>
      <sheetName val="wall"/>
      <sheetName val="안전보건교육"/>
      <sheetName val="구천"/>
      <sheetName val="마산방향"/>
      <sheetName val="을지"/>
      <sheetName val="상반기손익차2총괄"/>
      <sheetName val="H PILE수량"/>
      <sheetName val="2. 공원조도"/>
      <sheetName val="SG"/>
      <sheetName val="노무비단가"/>
      <sheetName val="입력"/>
      <sheetName val="CTEMCOST"/>
      <sheetName val="자재단가"/>
      <sheetName val="역T형옹벽(3.0)"/>
      <sheetName val="이월도표"/>
      <sheetName val="추적+궁합"/>
      <sheetName val="로또정석"/>
      <sheetName val="최근21회정석"/>
      <sheetName val="당첨금"/>
      <sheetName val="로또그림"/>
      <sheetName val="로또용어"/>
      <sheetName val="로또abc"/>
      <sheetName val="로또10계명"/>
      <sheetName val="Sheet7"/>
      <sheetName val="Sheet6"/>
      <sheetName val="Sheet4"/>
      <sheetName val="Sheet3 (2)"/>
      <sheetName val="summary"/>
      <sheetName val="chart"/>
      <sheetName val="chart update"/>
      <sheetName val="남평1"/>
      <sheetName val="남평2"/>
      <sheetName val="남평3"/>
      <sheetName val="회동1"/>
      <sheetName val="회동2"/>
      <sheetName val="회동3"/>
      <sheetName val="회동4"/>
      <sheetName val="부대내역"/>
      <sheetName val="안정성검토"/>
      <sheetName val="하중계산"/>
      <sheetName val="설계기준"/>
      <sheetName val="지구단위계획"/>
      <sheetName val="기초자료"/>
      <sheetName val="값"/>
      <sheetName val="입력자료"/>
      <sheetName val="산근"/>
      <sheetName val="장비단가(010427)"/>
      <sheetName val="9811"/>
      <sheetName val="원가계산"/>
      <sheetName val="세금자료"/>
      <sheetName val="BEND LOSS"/>
      <sheetName val="전차선로 물량표"/>
      <sheetName val="한강운반비"/>
      <sheetName val="공통(20-91)"/>
      <sheetName val="총괄내역서"/>
      <sheetName val="SLAB"/>
      <sheetName val="가도공"/>
      <sheetName val="관급자재대"/>
      <sheetName val="5.정산서"/>
      <sheetName val="교각1"/>
      <sheetName val="일위대가목차"/>
      <sheetName val="단가일람"/>
      <sheetName val="조경일람"/>
      <sheetName val="해평견적"/>
      <sheetName val="견적대비표"/>
      <sheetName val="자재"/>
      <sheetName val="차수별내역서"/>
      <sheetName val="원형1호맨홀토공수량"/>
      <sheetName val="도로경계블럭연장조서"/>
      <sheetName val="원가계산서구조조정"/>
      <sheetName val="도로포장면적산출(1)"/>
      <sheetName val="실행대비"/>
      <sheetName val="guard(mac)"/>
      <sheetName val="내역서(전기)"/>
      <sheetName val="4차원가계산서"/>
      <sheetName val="L형 옹벽"/>
      <sheetName val="레미콘"/>
      <sheetName val="pe이중벽관"/>
      <sheetName val="pe이중벽관 (우수)"/>
      <sheetName val="D100관"/>
      <sheetName val="D16"/>
      <sheetName val="D20"/>
      <sheetName val="D25"/>
      <sheetName val="D50"/>
      <sheetName val="D75,D100"/>
      <sheetName val="깨기 총괄"/>
      <sheetName val="H-PILE수량집계"/>
      <sheetName val="건축내역"/>
      <sheetName val="증감내역서"/>
      <sheetName val="계산식"/>
      <sheetName val="토적표"/>
      <sheetName val="배수공수집"/>
      <sheetName val="날개벽(시점좌측)"/>
      <sheetName val="상부집계표"/>
      <sheetName val="건축내역서"/>
      <sheetName val="설비내역서"/>
      <sheetName val="전기내역서"/>
      <sheetName val="토목공사"/>
      <sheetName val="설계내역"/>
      <sheetName val="손익분석"/>
      <sheetName val="BD"/>
      <sheetName val="견적서을지"/>
      <sheetName val="D"/>
      <sheetName val="슬래브(유곡)"/>
      <sheetName val="자료"/>
      <sheetName val="Total"/>
      <sheetName val="2003상반기노임기준"/>
      <sheetName val="고압수량(철거)"/>
      <sheetName val="총괄내역서(설계)"/>
      <sheetName val="원가"/>
      <sheetName val="집수정(600-700)"/>
      <sheetName val="토공 total"/>
      <sheetName val="금액"/>
      <sheetName val="Sheet2"/>
      <sheetName val="단면가정"/>
      <sheetName val="증감대비표(전체변경)"/>
      <sheetName val="원가계산서(공동+분담)"/>
      <sheetName val="원가계산서(공동)"/>
      <sheetName val="원가계산서(분담-지열)"/>
      <sheetName val="공종별증감대비표"/>
      <sheetName val="건축"/>
      <sheetName val="조경"/>
      <sheetName val="기계"/>
      <sheetName val="지열"/>
      <sheetName val="기초단가"/>
      <sheetName val="기초입력 DATA"/>
      <sheetName val="실행예산"/>
      <sheetName val="수지표"/>
      <sheetName val="셀명"/>
      <sheetName val="공사"/>
      <sheetName val="-치수표(곡선부)"/>
      <sheetName val="COPING"/>
      <sheetName val="P-산#1-1(WOWA1)"/>
      <sheetName val="★도급내역(2공구)"/>
      <sheetName val="BOX"/>
      <sheetName val="2000,9월 일위"/>
      <sheetName val="공통단가"/>
      <sheetName val="단가조사"/>
      <sheetName val="재료비"/>
      <sheetName val="운반비"/>
      <sheetName val="단가표"/>
      <sheetName val="보차도경계석"/>
      <sheetName val="개산공사비"/>
      <sheetName val="지급자재"/>
      <sheetName val="데리네이타현황"/>
      <sheetName val="자압"/>
      <sheetName val="8.PILE  (돌출)"/>
      <sheetName val="조건"/>
      <sheetName val="가점"/>
      <sheetName val="index"/>
      <sheetName val="etc"/>
      <sheetName val="data"/>
      <sheetName val="설 계"/>
      <sheetName val="5.모델링"/>
      <sheetName val="-레미콘집계"/>
      <sheetName val="-철근집계"/>
      <sheetName val="포장재료(1)"/>
      <sheetName val="-흄관집계"/>
      <sheetName val="견적"/>
      <sheetName val="6PILE  (돌출)"/>
      <sheetName val="CODE"/>
      <sheetName val="접합 및 부설 "/>
      <sheetName val="8.석축단위(H=1.5M)"/>
      <sheetName val="비탈면보호공수량산출"/>
      <sheetName val="자압1"/>
      <sheetName val="을"/>
      <sheetName val="공사요율"/>
      <sheetName val="토공연장"/>
      <sheetName val="FOB발"/>
      <sheetName val="원가계산 (2)"/>
      <sheetName val="물가대비표"/>
      <sheetName val="일위목록"/>
      <sheetName val="깨기"/>
      <sheetName val="7월11일"/>
      <sheetName val="CON'C"/>
      <sheetName val="설계예산서"/>
      <sheetName val="예산내역서"/>
      <sheetName val="우각부보강"/>
      <sheetName val="법면설면"/>
      <sheetName val="석축단"/>
      <sheetName val="법면수집"/>
      <sheetName val="배수장토목공사비"/>
      <sheetName val="Cost bd-&quot;A&quot;"/>
      <sheetName val="경비단가"/>
      <sheetName val="실행내역"/>
      <sheetName val="상호참고자료"/>
      <sheetName val="공사기본내용입력"/>
      <sheetName val="발주처자료입력"/>
      <sheetName val="회사기본자료"/>
      <sheetName val="하자보증자료"/>
      <sheetName val="기술자관련자료"/>
      <sheetName val="역T형교대(말뚝기초)"/>
      <sheetName val="내역서적용수량"/>
      <sheetName val="매입세율"/>
      <sheetName val="MOTOR"/>
      <sheetName val="물가자료"/>
      <sheetName val="정부노임"/>
      <sheetName val="원가계산서"/>
      <sheetName val="기기리스트"/>
      <sheetName val="BID"/>
      <sheetName val="원형맨홀수량"/>
      <sheetName val="노무비"/>
      <sheetName val="현장관리비집계표"/>
      <sheetName val="대치판정"/>
      <sheetName val="예산명세서"/>
      <sheetName val="자료입력"/>
      <sheetName val="수목표준대가"/>
      <sheetName val="S0"/>
      <sheetName val="5.배수관로"/>
      <sheetName val="주요자재"/>
      <sheetName val="폐기물처리"/>
      <sheetName val="교대"/>
      <sheetName val="우수공"/>
      <sheetName val="3.2 3차처리시설"/>
      <sheetName val="자재집계"/>
      <sheetName val="설비동집계표-전체"/>
      <sheetName val="설비동집계"/>
      <sheetName val="설비동산근"/>
      <sheetName val="불인산저장조집계"/>
      <sheetName val="설비동-불인산저장조"/>
      <sheetName val="왕십리방향"/>
      <sheetName val="1.설계조건"/>
      <sheetName val="bm(CIcable)"/>
      <sheetName val="5.소재"/>
      <sheetName val="말뚝지지력산정"/>
      <sheetName val="일위대가(계측기설치)"/>
      <sheetName val="노무"/>
      <sheetName val="용역비내역-진짜"/>
      <sheetName val="맨홀수량집계"/>
      <sheetName val="3련 BOX"/>
      <sheetName val="기초자료입력"/>
      <sheetName val="70%"/>
      <sheetName val="인건비"/>
      <sheetName val="L_RPTB02_01"/>
      <sheetName val="내역서갑지"/>
      <sheetName val="내역서을지"/>
      <sheetName val="Macro(차단기)"/>
      <sheetName val="전선 및 전선관"/>
      <sheetName val="1호맨홀수량산출"/>
      <sheetName val="조명일위"/>
      <sheetName val="일위대가(가설)"/>
      <sheetName val="설계예시"/>
      <sheetName val="일위산출"/>
      <sheetName val="적용단위길이"/>
      <sheetName val="피벗테이블데이터분석"/>
      <sheetName val="개비온집계"/>
      <sheetName val="개비온 단위"/>
      <sheetName val="토목검측서"/>
      <sheetName val="공사비_NDE"/>
      <sheetName val="CB"/>
      <sheetName val="BQMP"/>
      <sheetName val="흥양2교토공집계표"/>
      <sheetName val="인구"/>
      <sheetName val="환경평가"/>
      <sheetName val="수로단위수량"/>
      <sheetName val="파일의이용"/>
      <sheetName val="b_balju"/>
      <sheetName val="공구"/>
      <sheetName val="소방일위 "/>
      <sheetName val="중기사용료산출근거"/>
      <sheetName val="단가 및 재료비"/>
      <sheetName val="가로등 조도계산"/>
      <sheetName val="총괄"/>
      <sheetName val="평균터파기고(1-2,ASP)"/>
      <sheetName val="시행예산"/>
      <sheetName val="신당동산출근거"/>
      <sheetName val="준검 내역서"/>
      <sheetName val="공사비"/>
      <sheetName val="DATA1"/>
      <sheetName val="상부공"/>
      <sheetName val="T13(P68~72,78)"/>
      <sheetName val="3.공통공사대비"/>
      <sheetName val="금액내역서"/>
      <sheetName val="단위목록"/>
      <sheetName val="시험비"/>
      <sheetName val="일위대가목록"/>
      <sheetName val="전력구구조물산근"/>
      <sheetName val="기초공"/>
      <sheetName val="기둥(원형)"/>
      <sheetName val="1_토총2"/>
      <sheetName val="2_관로집2"/>
      <sheetName val="3_구조물집계2"/>
      <sheetName val="4_포장공2"/>
      <sheetName val="5_부대공2"/>
      <sheetName val="6_주요자재대2"/>
      <sheetName val="7_폐기물2"/>
      <sheetName val="1_토총1"/>
      <sheetName val="2_관로집1"/>
      <sheetName val="3_구조물집계1"/>
      <sheetName val="4_포장공1"/>
      <sheetName val="5_부대공1"/>
      <sheetName val="6_주요자재대1"/>
      <sheetName val="7_폐기물1"/>
      <sheetName val="내역1"/>
      <sheetName val="국민연금표"/>
      <sheetName val="A1-DATA"/>
      <sheetName val="단면"/>
      <sheetName val="평가데이터"/>
      <sheetName val="토공산근"/>
      <sheetName val="2.단면가정"/>
      <sheetName val="문학간접"/>
      <sheetName val="간접"/>
      <sheetName val="구조물공집계"/>
      <sheetName val="합천내역"/>
      <sheetName val="단가산출서(기계)"/>
      <sheetName val="단위중량"/>
      <sheetName val="INDEX  LIST"/>
      <sheetName val="COVER"/>
      <sheetName val="지수"/>
      <sheetName val="관경별내역서"/>
      <sheetName val="기자재대비표"/>
      <sheetName val="합계"/>
      <sheetName val="조달청적격심사"/>
      <sheetName val="우수"/>
      <sheetName val="일위대가(교통성검토)"/>
      <sheetName val="일위총괄"/>
      <sheetName val="일대가(도시계획시설결정)"/>
      <sheetName val="보정율산정근거"/>
      <sheetName val="환경성 산출근거"/>
      <sheetName val="일위대가(사전환경성)"/>
      <sheetName val="요율적용(건설)"/>
      <sheetName val="재해성 산출근거"/>
      <sheetName val="일위대가(재해성검토)"/>
      <sheetName val="적성평가 산출근거"/>
      <sheetName val="일위대가(토지적성평가)"/>
      <sheetName val="관경결정"/>
      <sheetName val="단가조사서"/>
      <sheetName val="전기일위대가"/>
      <sheetName val="암거공"/>
      <sheetName val="총괄집계_"/>
      <sheetName val="날개벽철근집계_"/>
      <sheetName val="PVC접합개소_산출서"/>
      <sheetName val="1_토공집계"/>
      <sheetName val="2_관대집계표"/>
      <sheetName val="3_구조물공"/>
      <sheetName val="7_폐기물집계"/>
      <sheetName val="대로근거"/>
      <sheetName val="중로근거"/>
      <sheetName val="관구보호몰탈"/>
      <sheetName val="도급"/>
      <sheetName val="21301동"/>
      <sheetName val="지구단위계획수립(공사수행)"/>
      <sheetName val="주공 갑지"/>
      <sheetName val="중기조종사 단위단가"/>
      <sheetName val="아파트 내역"/>
      <sheetName val="설계"/>
      <sheetName val="일위대가(건축)"/>
      <sheetName val="단면A-A(TR)"/>
      <sheetName val="POOM_MOTO"/>
      <sheetName val="입찰안"/>
      <sheetName val="토공유용계획"/>
      <sheetName val="유입관로집계"/>
      <sheetName val="유입관로토적"/>
      <sheetName val="처리장집계"/>
      <sheetName val="처리장토적"/>
      <sheetName val="진입도로토적"/>
      <sheetName val="천방교접속"/>
      <sheetName val="대포2교접속"/>
      <sheetName val="수압시험수집"/>
      <sheetName val="수압시험산근"/>
      <sheetName val="참조-(2)"/>
      <sheetName val="Macro2"/>
      <sheetName val="Macro1"/>
      <sheetName val="조명율표"/>
      <sheetName val="인부노임"/>
      <sheetName val="기계경비"/>
      <sheetName val="노임단가(2009.상)"/>
      <sheetName val="10.1 중기기초단가"/>
      <sheetName val="ilch"/>
      <sheetName val="자재단가_사급"/>
      <sheetName val="중기적산목록"/>
      <sheetName val="예산서"/>
      <sheetName val="서∼군(2)"/>
      <sheetName val="단가및재료비"/>
      <sheetName val="잡비계산"/>
      <sheetName val="토목공사일반"/>
      <sheetName val="수량BOQ"/>
      <sheetName val="부시수량"/>
      <sheetName val="SAMPLE!"/>
      <sheetName val="이티입력"/>
      <sheetName val="N賃率-職"/>
      <sheetName val="노무단가"/>
      <sheetName val="노견단위수량"/>
      <sheetName val="연결관산출조서"/>
      <sheetName val="동해title"/>
      <sheetName val="기둥"/>
      <sheetName val="저판(버림100)"/>
      <sheetName val="용량(1-2)"/>
      <sheetName val="견적서-을지"/>
      <sheetName val="산근1,2"/>
      <sheetName val="약품공급2"/>
      <sheetName val="경상비"/>
      <sheetName val="SULKEA"/>
      <sheetName val="구룡간선입력"/>
      <sheetName val="4.2.1 마루높이 검토"/>
      <sheetName val="4지구단위"/>
      <sheetName val="input"/>
      <sheetName val="설명"/>
      <sheetName val="4차공사"/>
      <sheetName val="총_구조물공"/>
      <sheetName val="참고사항"/>
      <sheetName val="근로자자료입력"/>
      <sheetName val="1월요청,실사(운용통보기준)"/>
      <sheetName val="수자재단위당"/>
      <sheetName val="ⴭⴭⴭⴭ"/>
      <sheetName val="EP0618"/>
      <sheetName val="토적(3차분)"/>
      <sheetName val="토량운반계산"/>
      <sheetName val="데크수량집계표 (3)"/>
      <sheetName val="수량(숲생태관람데크)"/>
      <sheetName val="수량(암석원관람데크)"/>
      <sheetName val="수량(개비자관람데크)"/>
      <sheetName val="만병초관람데크"/>
      <sheetName val="난간A"/>
      <sheetName val="난간B"/>
      <sheetName val="습지원관람데크"/>
      <sheetName val="전망대"/>
      <sheetName val="전망데크"/>
      <sheetName val="데크산책로A"/>
      <sheetName val="데크산책로B"/>
      <sheetName val="데크산책로C"/>
      <sheetName val="관람데크A"/>
      <sheetName val="관람데크B"/>
      <sheetName val="관람데크C"/>
      <sheetName val="입구계단A"/>
      <sheetName val="입구계단B"/>
      <sheetName val="입구계단C"/>
      <sheetName val="입구계단D"/>
      <sheetName val="입구계단E"/>
      <sheetName val="암석원관람데크"/>
      <sheetName val="숲생태관람데크"/>
      <sheetName val="개비자관람데크"/>
      <sheetName val="집수정단위수량600 "/>
      <sheetName val="S.중기사용료"/>
      <sheetName val="입력란"/>
      <sheetName val="소비자가"/>
      <sheetName val="99노임단가"/>
      <sheetName val="총괄 내역서"/>
      <sheetName val="교대(A1)"/>
      <sheetName val="공통가설"/>
      <sheetName val="계림(함평)"/>
      <sheetName val="계림(장성)"/>
      <sheetName val="unitpric"/>
      <sheetName val="단가산출내역(노임부분수정)"/>
      <sheetName val="noyim"/>
      <sheetName val="구체"/>
      <sheetName val="좌측날개벽"/>
      <sheetName val="우측날개벽"/>
      <sheetName val="type-F"/>
      <sheetName val="신우"/>
      <sheetName val="편입용지조서"/>
      <sheetName val="3"/>
      <sheetName val="중기일위대가"/>
      <sheetName val="배수공1"/>
      <sheetName val="위치조서"/>
      <sheetName val="2.토목공사"/>
      <sheetName val="백호우계수"/>
      <sheetName val="용수량(생활용수)"/>
      <sheetName val="2.고용보험료산출근거"/>
      <sheetName val="돌담교 상부수량"/>
      <sheetName val="배수내역"/>
      <sheetName val="경비"/>
      <sheetName val="2공구산출내역"/>
      <sheetName val="총계"/>
      <sheetName val="인천성심병원"/>
      <sheetName val="마산방향철근집계"/>
      <sheetName val="변경원가서갑"/>
      <sheetName val="투입내역"/>
      <sheetName val="온도 데이터"/>
      <sheetName val="수목단가"/>
      <sheetName val="시설수량표"/>
      <sheetName val="시설일위"/>
      <sheetName val="식재수량표"/>
      <sheetName val="식재일위"/>
      <sheetName val="사진내용 입력"/>
      <sheetName val="crude.SLAB RE-bar"/>
      <sheetName val="CRUDE RE-bar"/>
      <sheetName val="검측서"/>
      <sheetName val="금전출납"/>
      <sheetName val="직영명부"/>
      <sheetName val="단위수량(출력X)"/>
      <sheetName val="tggwan(mac)"/>
      <sheetName val="단위수량산출"/>
      <sheetName val="INTRO."/>
      <sheetName val="7단가"/>
      <sheetName val="A LINE"/>
      <sheetName val="제품"/>
      <sheetName val="CAL"/>
      <sheetName val="토공정보"/>
      <sheetName val="static.cal"/>
      <sheetName val="맨홀수량"/>
      <sheetName val="뚝토공"/>
      <sheetName val="상부수량(1)"/>
      <sheetName val="구의33고"/>
      <sheetName val="전기"/>
      <sheetName val="기계상세"/>
      <sheetName val="남양주부대"/>
      <sheetName val="INFO"/>
      <sheetName val="HVAC"/>
      <sheetName val="내역서(기계)"/>
      <sheetName val="연결관암거"/>
      <sheetName val="RangeObject"/>
      <sheetName val="날개벽"/>
      <sheetName val="DAN"/>
      <sheetName val="총괄서"/>
      <sheetName val="3.바닥판설계"/>
      <sheetName val="투찰가"/>
      <sheetName val="목포방향"/>
      <sheetName val="수량산출서"/>
      <sheetName val="합계금액"/>
      <sheetName val="원가입력"/>
      <sheetName val="현장관리비"/>
      <sheetName val="제출내역 (2)"/>
      <sheetName val="광양 3기 유입수"/>
      <sheetName val="용집"/>
      <sheetName val="JUCKEYK"/>
      <sheetName val="CABLE SIZE-3"/>
      <sheetName val="(전기)설계예산서"/>
      <sheetName val="SLAB&quot;1&quot;"/>
      <sheetName val="SE-611"/>
      <sheetName val="3BL공동구 수량"/>
      <sheetName val="woo(mac)"/>
      <sheetName val="TYPE-A"/>
      <sheetName val="EQT-ESTN"/>
      <sheetName val="6공구(당초)"/>
      <sheetName val="식재가격"/>
      <sheetName val="식재총괄"/>
      <sheetName val="1련박스"/>
      <sheetName val="gvl"/>
      <sheetName val="당초계약"/>
      <sheetName val="등록자료"/>
      <sheetName val="3지구단위"/>
      <sheetName val="TYPE-1"/>
      <sheetName val="상수도토공집계표"/>
      <sheetName val="교각(P1)수량"/>
      <sheetName val="STEEL BOX 단면설계(SEC.8)"/>
      <sheetName val="대가수량"/>
      <sheetName val="Sheet17"/>
      <sheetName val="산출내역서집계표"/>
      <sheetName val="2000전체분"/>
      <sheetName val="2000년1차"/>
      <sheetName val="단중표"/>
      <sheetName val="목차"/>
      <sheetName val="(A)내역서"/>
      <sheetName val="인건-측정"/>
      <sheetName val="배수지집꓄표"/>
      <sheetName val="밀도포장수량집계표"/>
      <sheetName val="토공집계"/>
      <sheetName val="40단가산출서"/>
      <sheetName val="40집계"/>
      <sheetName val="내역서1999.8최종"/>
      <sheetName val="물가시세"/>
      <sheetName val="하수급견적대비"/>
      <sheetName val="기준액"/>
      <sheetName val="I.설계조건"/>
      <sheetName val="중기사용료"/>
      <sheetName val="3.하중산정4.지지력"/>
      <sheetName val="역T형"/>
      <sheetName val="가정연䊰"/>
      <sheetName val="효성CB 1P기초"/>
      <sheetName val="5지구단위"/>
      <sheetName val="토공(우물통,기타)_"/>
      <sheetName val="Sheet1_(2)"/>
      <sheetName val="배수공총괄_집계표(횡)"/>
      <sheetName val="보차도경계석_조서"/>
      <sheetName val="맨홀집계표_"/>
      <sheetName val="산출근거(마산,_만천,_가례)"/>
      <sheetName val="산출근거(가설도로_조성)"/>
      <sheetName val="산출근거(가설도로_성토다짐)"/>
      <sheetName val="산출근거(가설도로_살수)"/>
      <sheetName val="산출근거(가설도로_유지보수)"/>
      <sheetName val="분석투자_내역(광명)"/>
      <sheetName val="인건비_"/>
      <sheetName val="01_10월"/>
      <sheetName val="단_box"/>
      <sheetName val="일위대가_1"/>
      <sheetName val="산거_1(인력투입)"/>
      <sheetName val="일위대가_2"/>
      <sheetName val="일위대가_3"/>
      <sheetName val="G_R300경비"/>
      <sheetName val="DATA_입력란"/>
      <sheetName val="1__설계조건_2_단면가정_3__하중계산"/>
      <sheetName val="경율산정_XLS"/>
      <sheetName val="2@_BOX"/>
      <sheetName val="BEND_LOSS"/>
      <sheetName val="자재목록"/>
      <sheetName val="지장물C"/>
      <sheetName val="공비대비"/>
      <sheetName val="조작대(1연)"/>
      <sheetName val="이토변실"/>
      <sheetName val="Data&amp;Result"/>
      <sheetName val="내역서변경성원"/>
      <sheetName val="MSG 수량"/>
      <sheetName val="군남내역서"/>
      <sheetName val="입력자료(노무비)"/>
      <sheetName val="흄관기초"/>
      <sheetName val="1호맨홀토공"/>
      <sheetName val="일위대가(노임수정(완),_자재_및_물린단산수정필요)"/>
      <sheetName val="시험비_단가"/>
      <sheetName val="1-4-2_관(약)"/>
      <sheetName val="전차선로_물량표"/>
      <sheetName val="pe이중벽관_(우수)"/>
      <sheetName val="단가산출"/>
      <sheetName val="공사비증감"/>
      <sheetName val="산출내역서"/>
      <sheetName val="입찰견적보고서"/>
      <sheetName val="시점부교대"/>
      <sheetName val="기본자료"/>
      <sheetName val="1공구"/>
      <sheetName val="전기공사"/>
      <sheetName val="1.재료집계"/>
      <sheetName val="재료집계표(1)"/>
      <sheetName val="2.토공"/>
      <sheetName val="토공수량집계표"/>
      <sheetName val="토적집계표"/>
      <sheetName val="A-LINE"/>
      <sheetName val="B-LINE"/>
      <sheetName val="C-LINE"/>
      <sheetName val="D-LINE"/>
      <sheetName val="E-LINE"/>
      <sheetName val="처리장토공"/>
      <sheetName val="맨홀깨기수량산출"/>
      <sheetName val="PE정화조철거수량산출"/>
      <sheetName val="3.오수관로공"/>
      <sheetName val="관로공재료집계"/>
      <sheetName val="하수관로수량산출"/>
      <sheetName val="하수관연장조서"/>
      <sheetName val="가정하수관수량산출"/>
      <sheetName val="터파기표준토공(비포장)"/>
      <sheetName val="터파기표준토공(콘크리트)"/>
      <sheetName val="터파기표준토공(ASP)"/>
      <sheetName val="터파기표준토공(비포장) (2)"/>
      <sheetName val="터파기표준토공(콘크리트) (2)"/>
      <sheetName val="소행맨홀토공단위수량"/>
      <sheetName val="가정하수관조서"/>
      <sheetName val="가정하수관토공조서"/>
      <sheetName val="가정하수관토공조서 (2)"/>
      <sheetName val="4.구조물공"/>
      <sheetName val="구조물공재료집계표"/>
      <sheetName val="구조물공수량집계표"/>
      <sheetName val="1)옹벽수량산출(H=2.5)"/>
      <sheetName val="옹벽단위수량(2.5)"/>
      <sheetName val="옹벽설치조서"/>
      <sheetName val="맨홀토공수량산출"/>
      <sheetName val="1호맨홀(비포장)"/>
      <sheetName val="1호맨홀(비포장,변경)"/>
      <sheetName val="1호맨홀(콘크리트)"/>
      <sheetName val="1호맨홀(콘크리트,변경)"/>
      <sheetName val="1호맨홀(아스콘덧씌우기)"/>
      <sheetName val="1호맨홀(아스콘덧씌우기,변경)"/>
      <sheetName val="관보호콘크리트수량산출"/>
      <sheetName val="환기구수량산출"/>
      <sheetName val="담장수량산출"/>
      <sheetName val="5.포장공"/>
      <sheetName val="포장공재료집계표"/>
      <sheetName val="ASP포장수량산출"/>
      <sheetName val="콘크리트포장수량산출"/>
      <sheetName val="포장복구면적"/>
      <sheetName val="콘크리트포장"/>
      <sheetName val="6.부대공"/>
      <sheetName val="7.L형옹벽식측구및기타"/>
      <sheetName val="측구집계표"/>
      <sheetName val="측구토공"/>
      <sheetName val="L형옹벽측구"/>
      <sheetName val="L형측구"/>
      <sheetName val="U형플륨관"/>
      <sheetName val="우수수량산출"/>
      <sheetName val="다이크"/>
      <sheetName val="흙막이"/>
      <sheetName val="맨홀방수"/>
      <sheetName val="공사비예산서(토목분)"/>
      <sheetName val="설계서을"/>
      <sheetName val="내역갑지"/>
      <sheetName val="오수관연장산출"/>
      <sheetName val="가감수량"/>
      <sheetName val="표  지"/>
      <sheetName val="품셈TABLE"/>
      <sheetName val="용산1(해보)"/>
      <sheetName val="토공수량산출"/>
      <sheetName val="토적계산서"/>
      <sheetName val="쌍송교"/>
      <sheetName val="하부철근수량"/>
      <sheetName val="기자재단가조사서"/>
      <sheetName val="신규노무비"/>
      <sheetName val="교각계산"/>
      <sheetName val="물푸기집계"/>
      <sheetName val="관로구간산출(H)"/>
      <sheetName val="물푸기산근"/>
      <sheetName val="중기솔뇨"/>
      <sheetName val="시설물단가표"/>
      <sheetName val="노무비단가표"/>
      <sheetName val="본선토공수량산출근거"/>
      <sheetName val="구간산출"/>
      <sheetName val="공사비집계표(서해안고속도로)"/>
      <sheetName val="해외"/>
      <sheetName val="타기관"/>
      <sheetName val="조경식재굴취"/>
      <sheetName val="조경유지관리"/>
      <sheetName val="인력터파기품"/>
      <sheetName val="컨테이너"/>
      <sheetName val="삼보지질"/>
      <sheetName val="계정"/>
      <sheetName val="노임이"/>
      <sheetName val="교사기준면적(초)"/>
      <sheetName val="교사기준면적(초등)"/>
      <sheetName val="겉표지"/>
      <sheetName val="매입"/>
      <sheetName val="98년도 투자현황"/>
      <sheetName val="수량"/>
      <sheetName val="J直材4"/>
      <sheetName val="강교(Sub)"/>
      <sheetName val="97노임단가"/>
      <sheetName val="감시비교(자동제어비교)"/>
      <sheetName val="오수토공"/>
      <sheetName val="부하계산서"/>
      <sheetName val="LP-S"/>
      <sheetName val="공사비 증감 내역서"/>
      <sheetName val="제잡비계산"/>
      <sheetName val="부하(성남)"/>
      <sheetName val="구동"/>
      <sheetName val="수량산출서 (2)"/>
      <sheetName val="대림경상68억"/>
      <sheetName val="소일위대가코드표"/>
      <sheetName val="수목데이타 "/>
      <sheetName val="빌딩 안내"/>
      <sheetName val="SANBAISU"/>
      <sheetName val="설계내역2"/>
      <sheetName val="NAV000"/>
      <sheetName val="우수총괄표 (2)"/>
      <sheetName val="간지(2)"/>
      <sheetName val="우수수량집계"/>
      <sheetName val="간지(3)"/>
      <sheetName val="관기초집계"/>
      <sheetName val="관기초"/>
      <sheetName val="관로터파기"/>
      <sheetName val="우수연결관"/>
      <sheetName val="관로연장"/>
      <sheetName val="간지(4)"/>
      <sheetName val="맨홀수량집계표"/>
      <sheetName val="1호차도"/>
      <sheetName val="2호차도"/>
      <sheetName val="간지(5)"/>
      <sheetName val="날개벽집계"/>
      <sheetName val="날개벽D600"/>
      <sheetName val="날개벽D800"/>
      <sheetName val="날개벽도면"/>
      <sheetName val="간지(6)"/>
      <sheetName val="우수받이집수정집계"/>
      <sheetName val="우수받이재료"/>
      <sheetName val="우수받이토공"/>
      <sheetName val="집수정재료"/>
      <sheetName val="간지(7)"/>
      <sheetName val="간지(9)"/>
      <sheetName val="danga"/>
      <sheetName val="측량요율"/>
      <sheetName val="출력안함xxx컨테이너이동집계"/>
      <sheetName val="출력안함xxx교통안전시설집계표"/>
      <sheetName val="가로등내"/>
      <sheetName val="덕전리"/>
      <sheetName val="단면 (2)"/>
      <sheetName val="산출"/>
      <sheetName val="2"/>
      <sheetName val="7.PILE  (돌출)"/>
      <sheetName val="전등설비"/>
      <sheetName val="[고양관재.XLSŝ보차도경계석집계표(종)"/>
      <sheetName val="Y-WORK"/>
      <sheetName val="1-1"/>
      <sheetName val="통관-유입(벌어짐)유출(도수)"/>
      <sheetName val="0.단가"/>
      <sheetName val="단가비교표"/>
      <sheetName val="노무비 근거"/>
      <sheetName val="R15"/>
      <sheetName val="장비경비"/>
      <sheetName val="교대시점"/>
      <sheetName val="철콘"/>
      <sheetName val="2.가정단면"/>
      <sheetName val="노단"/>
      <sheetName val="단산"/>
      <sheetName val="명세"/>
      <sheetName val="일대"/>
      <sheetName val="단중표-ST"/>
      <sheetName val="design criteria"/>
      <sheetName val="U-PLATE"/>
      <sheetName val="VENDOR LIST"/>
      <sheetName val="공통비"/>
      <sheetName val="명단"/>
      <sheetName val="기계공사"/>
      <sheetName val="청주-교대(A1)"/>
      <sheetName val="산1~6"/>
      <sheetName val="직노"/>
      <sheetName val="시중노임(공사)"/>
      <sheetName val="증감대비"/>
      <sheetName val="CAT_5"/>
      <sheetName val="공문"/>
      <sheetName val="D-623D"/>
      <sheetName val="C3"/>
      <sheetName val="steel data sheet"/>
      <sheetName val="전기실(고압)"/>
      <sheetName val="정산서"/>
      <sheetName val="보호"/>
      <sheetName val="단가(자재)"/>
      <sheetName val="단가(노임)"/>
      <sheetName val="기초목록"/>
      <sheetName val="투찰금액"/>
      <sheetName val="1호구조물"/>
      <sheetName val="토공계산서(부체도로)"/>
      <sheetName val="제원입력"/>
      <sheetName val="이형관"/>
      <sheetName val="아스팔트 포장총괄집계표"/>
      <sheetName val="R&amp;D"/>
      <sheetName val="설계변경내역서"/>
      <sheetName val="AS포장복구 "/>
      <sheetName val="S"/>
      <sheetName val="골막이(야매)"/>
      <sheetName val="대창(함평)"/>
      <sheetName val="대창(장성)"/>
      <sheetName val="관급자재"/>
      <sheetName val="변경관급자재"/>
      <sheetName val="일반수량"/>
      <sheetName val="유입부"/>
      <sheetName val="외천교"/>
      <sheetName val="개별직종노임단가(2003.9)"/>
      <sheetName val="전기내역1"/>
      <sheetName val="갑(전기)"/>
      <sheetName val="대비"/>
      <sheetName val="대정2공구"/>
      <sheetName val="재료집계"/>
      <sheetName val="플랜트 설치"/>
      <sheetName val="교량전기"/>
      <sheetName val="설계가"/>
      <sheetName val="잡철물"/>
      <sheetName val="당초"/>
      <sheetName val="MFAB"/>
      <sheetName val="MFRT"/>
      <sheetName val="MPKG"/>
      <sheetName val="MPRD"/>
      <sheetName val="역T형단위수량"/>
      <sheetName val="다이꾸"/>
      <sheetName val="기존도수로깨기"/>
      <sheetName val="투자비"/>
      <sheetName val="조성원가DATA"/>
      <sheetName val="사업비"/>
      <sheetName val="영동(D)"/>
      <sheetName val="용수량_생활용수_"/>
      <sheetName val="간접비계산"/>
      <sheetName val="BOQ(전체)"/>
      <sheetName val="기준"/>
      <sheetName val="ASCEandUBC"/>
      <sheetName val="NOV"/>
      <sheetName val="부재력정리"/>
      <sheetName val="WIND"/>
      <sheetName val="UBC(WIND)"/>
      <sheetName val="CONTROL-100"/>
      <sheetName val="hori. vessel(E-895)"/>
      <sheetName val="물량집계(전기)"/>
      <sheetName val="물량집계(계장)"/>
      <sheetName val="bdown"/>
      <sheetName val="Resource"/>
      <sheetName val="Break Down"/>
      <sheetName val="RFP002"/>
      <sheetName val="TYPE-B 평균H"/>
      <sheetName val="HOT 공제분"/>
      <sheetName val="out_prog"/>
      <sheetName val="선적schedule (2)"/>
      <sheetName val="calculation"/>
      <sheetName val="wagerate"/>
      <sheetName val="TTL"/>
      <sheetName val="Base_Data"/>
      <sheetName val="BQ"/>
      <sheetName val="BM"/>
      <sheetName val="OCT.FDN"/>
      <sheetName val="hori. vessel"/>
      <sheetName val="cable"/>
      <sheetName val="D-3503"/>
      <sheetName val="2.설계제원"/>
      <sheetName val="공사비 내역 (가)"/>
      <sheetName val="일위대가표목록"/>
      <sheetName val="기계경비목록1"/>
      <sheetName val="수량산근"/>
      <sheetName val="중기"/>
      <sheetName val="25.보증금(임차보증금외)"/>
      <sheetName val="말고개터널조명전압강하"/>
      <sheetName val="물가"/>
      <sheetName val="5부대시설물공간지"/>
      <sheetName val="1집계표"/>
      <sheetName val="2우수배제공"/>
      <sheetName val="관로토공집계"/>
      <sheetName val="우수관터파기산출"/>
      <sheetName val="우수관로조서"/>
      <sheetName val="원형맨홀재료집계"/>
      <sheetName val="원형맨홀산출근거"/>
      <sheetName val="원형맨홀평균높이및유출입"/>
      <sheetName val="L형측구재료집계 "/>
      <sheetName val="L형측구산출근거"/>
      <sheetName val="L형측구조서"/>
      <sheetName val="연결관토공"/>
      <sheetName val="우수받이조서"/>
      <sheetName val="집수정재료집계"/>
      <sheetName val="집수정산출근거"/>
      <sheetName val="콘크리트측구산출근거"/>
      <sheetName val="집수정조서"/>
      <sheetName val="3포장공"/>
      <sheetName val="내역서적용"/>
      <sheetName val="주요자재집계"/>
      <sheetName val="총괄수량"/>
      <sheetName val="그림"/>
      <sheetName val="4구조물깨기및헐기"/>
      <sheetName val="옹벽"/>
      <sheetName val="보도헐기"/>
      <sheetName val="여과기"/>
      <sheetName val="자동여과기중량"/>
      <sheetName val="관리사무소"/>
      <sheetName val="시설물일위"/>
      <sheetName val="1~9 하중계산"/>
      <sheetName val="콤보DATA"/>
      <sheetName val="물돌리기수량집계"/>
      <sheetName val="물돌리기연장산출"/>
      <sheetName val="물돌리기"/>
      <sheetName val="도근좌표"/>
      <sheetName val="Site Expenses"/>
      <sheetName val="SRC-B3U2"/>
      <sheetName val="대전(세창동)"/>
      <sheetName val="경상직원"/>
      <sheetName val="공사명입력"/>
      <sheetName val="1,2공구원가계산서"/>
      <sheetName val="1공구산출내역서"/>
      <sheetName val="MYUN(MAC)"/>
      <sheetName val="실행내砯"/>
      <sheetName val="실행내꠯"/>
      <sheetName val="기계상쐄"/>
      <sheetName val="기본"/>
      <sheetName val="하중조건(평상시)"/>
      <sheetName val="바닥판"/>
      <sheetName val="계장 품셈표"/>
      <sheetName val="투찰"/>
      <sheetName val="고상실행"/>
      <sheetName val="1호맨홀가감수량"/>
      <sheetName val="가시설(TYPE-A)"/>
      <sheetName val="실행내က"/>
      <sheetName val="실행내֮"/>
      <sheetName val="기계상쨏"/>
      <sheetName val="실행내쨄"/>
      <sheetName val="물가대က_x0000_"/>
      <sheetName val="실행내ԍ"/>
      <sheetName val="실행내ԁ"/>
      <sheetName val="실행내ԃ"/>
      <sheetName val="실행내Ⴎ"/>
      <sheetName val="실행내ᬁ"/>
      <sheetName val="기계상ԁ"/>
      <sheetName val="실행내ԉ"/>
      <sheetName val="실행내頀"/>
      <sheetName val="실행내栯"/>
      <sheetName val="실행내⠯"/>
      <sheetName val="기계상 "/>
      <sheetName val="기계상砯"/>
      <sheetName val="실행내耯"/>
      <sheetName val="기계상ԃ"/>
      <sheetName val="기계상ԇ"/>
      <sheetName val="실행내Ԋ"/>
      <sheetName val="기계상က"/>
      <sheetName val="물가대Ԉ浭"/>
      <sheetName val="물가대ԍ浭"/>
      <sheetName val="EACT10"/>
      <sheetName val="목록"/>
      <sheetName val="단가결정"/>
      <sheetName val="공정계획(내부계획25%,내부w.f)"/>
      <sheetName val="96노임기준"/>
      <sheetName val="99총공사내역서"/>
      <sheetName val="RPF_일반수량(35m)"/>
      <sheetName val="지질조사"/>
      <sheetName val="M-MG1"/>
      <sheetName val="pvc vent"/>
      <sheetName val="물가대逯"/>
      <sheetName val="물가대ԅ鵭"/>
      <sheetName val="물가대Ԇ鵭"/>
      <sheetName val="물가대怀䨴"/>
      <sheetName val="물가대ԇ띭"/>
      <sheetName val="물가대Ԅ띭"/>
      <sheetName val="물가대怀㘴"/>
      <sheetName val="물가대Ԃ腭"/>
      <sheetName val="물가대Ԃ띭"/>
      <sheetName val="물가대ԋ띭"/>
      <sheetName val="실행내ԅ"/>
      <sheetName val="물가대Ԃ뉭"/>
      <sheetName val="실행내ᬂ"/>
      <sheetName val="순공사비"/>
      <sheetName val="입력데이터"/>
      <sheetName val="매설지선굴착"/>
      <sheetName val="적현로"/>
      <sheetName val="토적표(2차기성)"/>
      <sheetName val="지수적용공사비내역서"/>
      <sheetName val="1.우편집중내역서"/>
      <sheetName val="경  비 "/>
      <sheetName val="장비비"/>
      <sheetName val="Cost vs. Invoice (2)"/>
      <sheetName val="암거"/>
      <sheetName val="산정표"/>
      <sheetName val="모래기초 (2)"/>
      <sheetName val="별표 "/>
      <sheetName val="A2"/>
      <sheetName val="설계산출기초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갱문및옹벽집계"/>
      <sheetName val="인부임"/>
      <sheetName val="본체"/>
      <sheetName val="c_balju"/>
      <sheetName val="매매"/>
      <sheetName val="전신"/>
      <sheetName val="견적단가"/>
      <sheetName val="표준건축비"/>
      <sheetName val="BQ(실행)"/>
      <sheetName val="산출1"/>
      <sheetName val="특수선일위대가"/>
      <sheetName val="공문(신)"/>
      <sheetName val="영업소산출근거"/>
      <sheetName val="원가서"/>
      <sheetName val="보온자재단가표"/>
      <sheetName val="기성내역서"/>
      <sheetName val="기준표"/>
      <sheetName val="anchor"/>
      <sheetName val="복공및주형(수직)"/>
      <sheetName val="노무비지급명세"/>
      <sheetName val="수주추정"/>
      <sheetName val="기자재비"/>
      <sheetName val="취수탑"/>
      <sheetName val="전 기"/>
      <sheetName val="단가설계"/>
      <sheetName val="ㄱ"/>
      <sheetName val="VII-2현장경비"/>
      <sheetName val="건축공사실행"/>
      <sheetName val="INPUT(덕도방향-시점)"/>
      <sheetName val="Sheet3"/>
      <sheetName val="45,46"/>
      <sheetName val="명세서"/>
      <sheetName val="4.중기단가산출"/>
      <sheetName val="1.물가시세표"/>
      <sheetName val="연습"/>
      <sheetName val="건축일위"/>
      <sheetName val="그라우팅일위"/>
      <sheetName val="포장수량집계"/>
      <sheetName val="남양내역"/>
      <sheetName val="자동제어"/>
      <sheetName val="시설물단가"/>
      <sheetName val="가정사항"/>
      <sheetName val="교량명"/>
      <sheetName val="설계비"/>
      <sheetName val="접속도로1"/>
      <sheetName val="관리대장(21-28)"/>
      <sheetName val="000000"/>
      <sheetName val="일위합"/>
      <sheetName val="일위"/>
      <sheetName val="운반공"/>
      <sheetName val="중기사"/>
      <sheetName val="기계경"/>
      <sheetName val="노임단"/>
      <sheetName val="장비단"/>
      <sheetName val="자재단"/>
      <sheetName val="기계합"/>
      <sheetName val="상 부"/>
      <sheetName val="특수기호강도거푸집"/>
      <sheetName val="종배수관면벽신"/>
      <sheetName val="종배수관(신)"/>
      <sheetName val="직재"/>
      <sheetName val="TB-내역서"/>
      <sheetName val="내역(한신APT)"/>
      <sheetName val="진접"/>
      <sheetName val="카렌스센터계량기설치공사"/>
      <sheetName val="스케즐"/>
      <sheetName val="인사자료총집계"/>
      <sheetName val="화재 탐지 설비"/>
      <sheetName val="S-F4301"/>
      <sheetName val="대신2차총괄"/>
      <sheetName val="경상"/>
      <sheetName val="15 문제점"/>
      <sheetName val="A4"/>
      <sheetName val="변수"/>
      <sheetName val="소방"/>
      <sheetName val="전기단가조사서"/>
      <sheetName val="96보완계획7.12"/>
      <sheetName val="관람석제출"/>
      <sheetName val="11.우각부 보강"/>
      <sheetName val="actual"/>
      <sheetName val="재료비단가"/>
      <sheetName val="기초코드"/>
      <sheetName val="Graph (LGEN)"/>
      <sheetName val="1.2.1 마루높이결정"/>
      <sheetName val="A-8 PD(도로중앙)"/>
      <sheetName val="나.설계조건"/>
      <sheetName val="비계공사"/>
      <sheetName val="5.2.6~7공사요율"/>
      <sheetName val="철근총괄집계표"/>
      <sheetName val="7-2"/>
      <sheetName val="PumpSpec"/>
      <sheetName val="6-1. 관개량조서"/>
      <sheetName val="공사비내역서"/>
      <sheetName val="변경내역"/>
      <sheetName val="X17-TOTAL"/>
      <sheetName val="FB25JN"/>
      <sheetName val="소상 &quot;1&quot;"/>
      <sheetName val="ITEM"/>
      <sheetName val="99노임기준"/>
      <sheetName val="단가대비표"/>
      <sheetName val="A-4"/>
      <sheetName val="직원수당"/>
      <sheetName val="간접비내역-1"/>
      <sheetName val="DESIGN_CRETERIA"/>
      <sheetName val="정산서  (2)"/>
      <sheetName val="수입"/>
      <sheetName val="장비"/>
      <sheetName val="인월수표"/>
      <sheetName val="piping"/>
      <sheetName val="TIE-IN"/>
      <sheetName val="PIPE내역(FCN)"/>
      <sheetName val="activity"/>
      <sheetName val="SEISMIC"/>
      <sheetName val="내역(정지)"/>
      <sheetName val="부재치수입력"/>
      <sheetName val="Turki"/>
      <sheetName val="1.2 Staff Schedule"/>
      <sheetName val="총원가.24"/>
      <sheetName val="BCPAB"/>
      <sheetName val="Lot1"/>
      <sheetName val="plan&amp;section of foundation"/>
      <sheetName val="횡배수관토공수량"/>
      <sheetName val="세목전체"/>
      <sheetName val="COST"/>
      <sheetName val="변품8-37"/>
      <sheetName val="Major"/>
      <sheetName val="Q-7100-001"/>
      <sheetName val="보할공정"/>
      <sheetName val="Ubeam"/>
      <sheetName val="환율표"/>
      <sheetName val="ASCE Tables"/>
      <sheetName val="static_cal"/>
      <sheetName val="chart_update"/>
      <sheetName val="Sheet3_(2)"/>
      <sheetName val="PIPE"/>
      <sheetName val="TYPE별집계"/>
      <sheetName val="표준차도부연장집계-ASP"/>
      <sheetName val="보도포장연장조서-표준차도부"/>
      <sheetName val="표준차도부연장조서-ASP"/>
      <sheetName val="1_설계조건"/>
      <sheetName val="5_소재"/>
      <sheetName val="3_2_3차처리시설"/>
      <sheetName val="Baby일위대가"/>
      <sheetName val="직공비"/>
      <sheetName val="11.자재단가"/>
      <sheetName val="기계내역"/>
      <sheetName val="기계설비-물가변동"/>
      <sheetName val="포장공제집계"/>
      <sheetName val="유입량"/>
      <sheetName val="CABdata"/>
      <sheetName val="TARGET"/>
      <sheetName val="FAB_I"/>
      <sheetName val="rate"/>
      <sheetName val="2차"/>
      <sheetName val="新철폐복2"/>
      <sheetName val="新철폐복3"/>
      <sheetName val="공사내역"/>
      <sheetName val="대창(함평)-창열"/>
      <sheetName val="총사업비명세"/>
      <sheetName val="총투자비산정"/>
      <sheetName val="현황"/>
      <sheetName val="자재수량"/>
      <sheetName val="단"/>
      <sheetName val="Help"/>
      <sheetName val="간지 (세)"/>
      <sheetName val="토목(대안)"/>
      <sheetName val="안정검토(온1)"/>
      <sheetName val="개요"/>
      <sheetName val="수량총괄"/>
      <sheetName val="공종목록표"/>
      <sheetName val="2차기성내역서"/>
      <sheetName val="guard(mac)_x0000__x0000__x0000__x0000__x0000__x0000__x0000__x0000__x0000__x0009__x0000_㣬ǚ_x0000__x0004__x0000__x0000__x0000__x0000__x0000__x0000_"/>
      <sheetName val="충주"/>
      <sheetName val="정렬"/>
      <sheetName val="PARAMETER"/>
      <sheetName val="LEGEND"/>
      <sheetName val="cable-data"/>
      <sheetName val="재료"/>
      <sheetName val="설치자재"/>
      <sheetName val="백암비스타내역"/>
      <sheetName val="신광초조도계선사업"/>
      <sheetName val="설정"/>
      <sheetName val="보강토옹벽"/>
      <sheetName val="1호수량집계"/>
      <sheetName val="1호산출근거"/>
      <sheetName val="1호그리드"/>
      <sheetName val="2호수량집계"/>
      <sheetName val="2호산출근거"/>
      <sheetName val="2호그리드"/>
      <sheetName val="3호수량집계"/>
      <sheetName val="3호산출근거"/>
      <sheetName val="3호그리드"/>
      <sheetName val="그리드"/>
      <sheetName val="Strip"/>
      <sheetName val="총괄표 "/>
      <sheetName val="일집"/>
      <sheetName val="수량-양식"/>
      <sheetName val="산근1(인건비)"/>
      <sheetName val="터널조도"/>
      <sheetName val="도장수량(하1)"/>
      <sheetName val="주형"/>
      <sheetName val="전체철근집계"/>
      <sheetName val="총공사비집계표"/>
      <sheetName val="4.장비손료"/>
      <sheetName val="형식 - 1-2-3"/>
      <sheetName val="교각(P1)수W"/>
      <sheetName val="수로집계"/>
      <sheetName val="이형관재료표W_x0000_噭쌁"/>
      <sheetName val="이형관재료표W_x0000__x0000__x0001_Ԁ"/>
      <sheetName val="설비단가표"/>
      <sheetName val="마장"/>
      <sheetName val="시멘트,모래,자갈 및 골재산출표1"/>
      <sheetName val="2선재"/>
      <sheetName val="작성방법"/>
      <sheetName val="단위단가"/>
      <sheetName val="차도부연장현황"/>
      <sheetName val="용산3(영광)"/>
      <sheetName val="2공구자재집"/>
      <sheetName val="부분별수량산출(조합기초)"/>
      <sheetName val="단가목록"/>
      <sheetName val="건축명"/>
      <sheetName val="기계명"/>
      <sheetName val="전기명"/>
      <sheetName val="시트"/>
      <sheetName val="실행간접비용"/>
      <sheetName val="토공총괄표"/>
    </sheetNames>
    <sheetDataSet>
      <sheetData sheetId="0" refreshError="1">
        <row r="24">
          <cell r="B24" t="str">
            <v>수평곡관</v>
          </cell>
        </row>
        <row r="61">
          <cell r="I61" t="str">
            <v>×</v>
          </cell>
        </row>
        <row r="62">
          <cell r="I62" t="str">
            <v>×</v>
          </cell>
        </row>
        <row r="63">
          <cell r="I63" t="str">
            <v>×</v>
          </cell>
        </row>
        <row r="64">
          <cell r="I64" t="str">
            <v>×</v>
          </cell>
        </row>
        <row r="65">
          <cell r="I65" t="str">
            <v>×</v>
          </cell>
        </row>
        <row r="66">
          <cell r="I66" t="str">
            <v>×</v>
          </cell>
        </row>
        <row r="67">
          <cell r="I67" t="str">
            <v>×</v>
          </cell>
        </row>
        <row r="68">
          <cell r="I68" t="str">
            <v>×</v>
          </cell>
        </row>
        <row r="69">
          <cell r="I69" t="str">
            <v>×</v>
          </cell>
        </row>
        <row r="70">
          <cell r="I70" t="str">
            <v>×</v>
          </cell>
        </row>
        <row r="71">
          <cell r="I71" t="str">
            <v>×</v>
          </cell>
        </row>
        <row r="72">
          <cell r="I72" t="str">
            <v>×</v>
          </cell>
        </row>
        <row r="73">
          <cell r="I73" t="str">
            <v>×</v>
          </cell>
        </row>
        <row r="74">
          <cell r="I74" t="str">
            <v>×</v>
          </cell>
        </row>
        <row r="75">
          <cell r="I75" t="str">
            <v>×</v>
          </cell>
        </row>
        <row r="76">
          <cell r="I76" t="str">
            <v>×</v>
          </cell>
        </row>
        <row r="77">
          <cell r="I77" t="str">
            <v>×</v>
          </cell>
        </row>
        <row r="78">
          <cell r="I78" t="str">
            <v>×</v>
          </cell>
        </row>
        <row r="79">
          <cell r="I79" t="str">
            <v>×</v>
          </cell>
        </row>
        <row r="80">
          <cell r="I80" t="str">
            <v>×</v>
          </cell>
        </row>
        <row r="81">
          <cell r="I81" t="str">
            <v>×</v>
          </cell>
        </row>
        <row r="82">
          <cell r="I82" t="str">
            <v>×</v>
          </cell>
        </row>
        <row r="83">
          <cell r="I83" t="str">
            <v>×</v>
          </cell>
        </row>
        <row r="84">
          <cell r="I84" t="str">
            <v>×</v>
          </cell>
        </row>
      </sheetData>
      <sheetData sheetId="1">
        <row r="31">
          <cell r="I31">
            <v>0</v>
          </cell>
        </row>
      </sheetData>
      <sheetData sheetId="2"/>
      <sheetData sheetId="3"/>
      <sheetData sheetId="4"/>
      <sheetData sheetId="5">
        <row r="31">
          <cell r="I31">
            <v>0</v>
          </cell>
        </row>
      </sheetData>
      <sheetData sheetId="6">
        <row r="31">
          <cell r="I31">
            <v>0</v>
          </cell>
        </row>
      </sheetData>
      <sheetData sheetId="7">
        <row r="31">
          <cell r="I31">
            <v>0</v>
          </cell>
        </row>
      </sheetData>
      <sheetData sheetId="8">
        <row r="31">
          <cell r="I31">
            <v>0</v>
          </cell>
        </row>
      </sheetData>
      <sheetData sheetId="9">
        <row r="31">
          <cell r="I31">
            <v>0</v>
          </cell>
        </row>
      </sheetData>
      <sheetData sheetId="10">
        <row r="31">
          <cell r="I31">
            <v>0</v>
          </cell>
        </row>
      </sheetData>
      <sheetData sheetId="11">
        <row r="31">
          <cell r="I31">
            <v>0</v>
          </cell>
        </row>
      </sheetData>
      <sheetData sheetId="12">
        <row r="31">
          <cell r="I31">
            <v>0</v>
          </cell>
        </row>
      </sheetData>
      <sheetData sheetId="13">
        <row r="31">
          <cell r="I31">
            <v>0</v>
          </cell>
        </row>
      </sheetData>
      <sheetData sheetId="14">
        <row r="31">
          <cell r="I31">
            <v>0</v>
          </cell>
        </row>
      </sheetData>
      <sheetData sheetId="15">
        <row r="31">
          <cell r="I31">
            <v>0</v>
          </cell>
        </row>
      </sheetData>
      <sheetData sheetId="16">
        <row r="31">
          <cell r="I31">
            <v>0</v>
          </cell>
        </row>
      </sheetData>
      <sheetData sheetId="17">
        <row r="31">
          <cell r="I31">
            <v>0</v>
          </cell>
        </row>
      </sheetData>
      <sheetData sheetId="18">
        <row r="31">
          <cell r="I31">
            <v>0</v>
          </cell>
        </row>
      </sheetData>
      <sheetData sheetId="19">
        <row r="31">
          <cell r="I31">
            <v>0</v>
          </cell>
        </row>
      </sheetData>
      <sheetData sheetId="20"/>
      <sheetData sheetId="21">
        <row r="31">
          <cell r="I31">
            <v>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 refreshError="1"/>
      <sheetData sheetId="106" refreshError="1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 refreshError="1"/>
      <sheetData sheetId="141" refreshError="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 refreshError="1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 refreshError="1"/>
      <sheetData sheetId="198" refreshError="1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/>
      <sheetData sheetId="348" refreshError="1"/>
      <sheetData sheetId="349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/>
      <sheetData sheetId="394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/>
      <sheetData sheetId="429"/>
      <sheetData sheetId="430"/>
      <sheetData sheetId="431"/>
      <sheetData sheetId="432" refreshError="1"/>
      <sheetData sheetId="433"/>
      <sheetData sheetId="434"/>
      <sheetData sheetId="435" refreshError="1"/>
      <sheetData sheetId="436" refreshError="1"/>
      <sheetData sheetId="437" refreshError="1"/>
      <sheetData sheetId="438"/>
      <sheetData sheetId="439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/>
      <sheetData sheetId="502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/>
      <sheetData sheetId="718"/>
      <sheetData sheetId="719"/>
      <sheetData sheetId="720" refreshError="1"/>
      <sheetData sheetId="721" refreshError="1"/>
      <sheetData sheetId="722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/>
      <sheetData sheetId="743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/>
      <sheetData sheetId="1061"/>
      <sheetData sheetId="1062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/>
      <sheetData sheetId="1265" refreshError="1"/>
      <sheetData sheetId="1266" refreshError="1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 refreshError="1"/>
      <sheetData sheetId="1297" refreshError="1"/>
      <sheetData sheetId="1298" refreshError="1"/>
      <sheetData sheetId="1299"/>
      <sheetData sheetId="1300"/>
      <sheetData sheetId="130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/>
      <sheetData sheetId="1430" refreshError="1"/>
      <sheetData sheetId="143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/>
      <sheetData sheetId="1528"/>
      <sheetData sheetId="1529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공집계"/>
      <sheetName val="관로집계"/>
      <sheetName val="대로근거"/>
      <sheetName val="대로토공"/>
      <sheetName val="중로근거"/>
      <sheetName val="중로토공"/>
      <sheetName val="소로근거"/>
      <sheetName val="소로토공"/>
      <sheetName val="비포장근거"/>
      <sheetName val="비포장토공"/>
      <sheetName val="연결관수량"/>
      <sheetName val="우수받이수량"/>
      <sheetName val="집수정수량"/>
      <sheetName val="집수정단위"/>
      <sheetName val="U형측구수량"/>
      <sheetName val="U형측구단위"/>
      <sheetName val="산마루측구수량"/>
      <sheetName val="산마루측구단위"/>
      <sheetName val="도수로수량"/>
      <sheetName val="도수로단위"/>
      <sheetName val="횡단배수구수량"/>
      <sheetName val="횡단배수구단위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깨기총괄표"/>
      <sheetName val="깨기집계"/>
      <sheetName val="일반건물철거(좌)"/>
      <sheetName val="일반건물철거 (우)"/>
      <sheetName val="일반건물철거(일체형)"/>
      <sheetName val="일반건물철거(암거및교량)"/>
      <sheetName val="SADFASFSDAF"/>
    </sheetNames>
    <definedNames>
      <definedName name="되메우기" refersTo="#REF!"/>
      <definedName name="되메우기2" refersTo="#REF!"/>
      <definedName name="레미콘수운반DT" refersTo="#REF!"/>
      <definedName name="모래운반" refersTo="#REF!"/>
      <definedName name="성토3" refersTo="#REF!"/>
      <definedName name="성토도쟈" refersTo="#REF!"/>
      <definedName name="순성토" refersTo="#REF!"/>
      <definedName name="시멘트운반" refersTo="#REF!"/>
      <definedName name="암터파기" refersTo="#REF!"/>
      <definedName name="자갈운반" refersTo="#REF!"/>
      <definedName name="잔토처리" refersTo="#REF!"/>
      <definedName name="절토" refersTo="#REF!"/>
      <definedName name="철근운반" refersTo="#REF!"/>
      <definedName name="흄관운반" refersTo="#REF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터파기및재료"/>
    </sheetNames>
    <sheetDataSet>
      <sheetData sheetId="0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수량"/>
      <sheetName val="오수간선연결"/>
      <sheetName val="관-분리벽연결부"/>
      <sheetName val="B-LINE 공사종점"/>
      <sheetName val="콘크리트보깨기및복구"/>
      <sheetName val="맨홀뚜껑수량"/>
      <sheetName val="월류위어수량"/>
      <sheetName val="제목"/>
      <sheetName val="자재"/>
      <sheetName val="집계표"/>
      <sheetName val="관로토공"/>
      <sheetName val="평균토피"/>
      <sheetName val="제수변실토공"/>
      <sheetName val="공기변실토공"/>
      <sheetName val="펌프실토공"/>
      <sheetName val="제수변실"/>
      <sheetName val="공기변실"/>
      <sheetName val="제수변보호통"/>
      <sheetName val="지상식소화전"/>
      <sheetName val="펌프실"/>
      <sheetName val="수량양식"/>
      <sheetName val="콘크리트보깨기및벵구"/>
      <sheetName val="가로등내역서"/>
      <sheetName val="터파기및재료"/>
      <sheetName val="INPUT"/>
      <sheetName val="조명시설"/>
      <sheetName val="※참고자료※"/>
      <sheetName val="DATA 입력란"/>
      <sheetName val="1. 설계조건 2.단면가정 3. 하중계산"/>
      <sheetName val="용산1(해보)"/>
      <sheetName val="부대공수량"/>
      <sheetName val="#REF"/>
      <sheetName val="DATE"/>
      <sheetName val="Sheet1"/>
      <sheetName val="내역"/>
      <sheetName val="옥외 전력간선공사"/>
      <sheetName val="제-노임"/>
      <sheetName val="설직재-1"/>
      <sheetName val="제직재"/>
      <sheetName val="전선 및 전선관"/>
      <sheetName val="토목검측서"/>
      <sheetName val="입찰안"/>
      <sheetName val="3집"/>
      <sheetName val="70%"/>
      <sheetName val="1차 내역서"/>
      <sheetName val="수량산출"/>
      <sheetName val="단가"/>
      <sheetName val="내역서적용수량"/>
      <sheetName val="BOX전기내역"/>
      <sheetName val="내역서"/>
      <sheetName val="값"/>
      <sheetName val="J直材4"/>
      <sheetName val="금액내역서"/>
      <sheetName val="설비2차"/>
      <sheetName val="단가조사"/>
      <sheetName val="가도공"/>
      <sheetName val="잔토량"/>
      <sheetName val="산출근거"/>
      <sheetName val="총수량집계표"/>
      <sheetName val="6PILE  (돌출)"/>
      <sheetName val="이토변실(A3-LINE)"/>
      <sheetName val="시설물기초"/>
      <sheetName val="자재단가"/>
      <sheetName val="ABUT수량-A1"/>
      <sheetName val="Sheet2"/>
      <sheetName val="I一般比"/>
      <sheetName val="설계조건"/>
      <sheetName val="말뚝지지력산정"/>
      <sheetName val="진주방향"/>
      <sheetName val="청천내"/>
      <sheetName val="기둥(원형)"/>
      <sheetName val="기초공"/>
      <sheetName val="대로근거"/>
      <sheetName val="중로근거"/>
      <sheetName val="b_balju"/>
      <sheetName val="토공수량산출"/>
      <sheetName val="토적계산서"/>
      <sheetName val="토사(PE)"/>
      <sheetName val="날개벽수량표"/>
      <sheetName val="1.설계기준"/>
      <sheetName val="총괄내역서"/>
      <sheetName val="날개벽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우수받이,연결관집계"/>
      <sheetName val="우수받이노선별집계"/>
      <sheetName val="원본(2)"/>
      <sheetName val="받이연결(관)조서"/>
      <sheetName val="연결관원형"/>
      <sheetName val="연결관암거"/>
      <sheetName val="접속흄관이음몰탈단위수량(2차)"/>
      <sheetName val="우수받이단위수량(2차)"/>
      <sheetName val="집수정연결관집계"/>
      <sheetName val="집수정연결관조서"/>
      <sheetName val="플륨연장조서"/>
      <sheetName val="콘크리트벤치플륨2"/>
      <sheetName val="유공관연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터파기및재료"/>
    </sheetNames>
    <sheetDataSet>
      <sheetData sheetId="0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제목"/>
      <sheetName val="자재"/>
      <sheetName val="집계표"/>
      <sheetName val="관로토공"/>
      <sheetName val="제수변실토공"/>
      <sheetName val="공기변실토공"/>
      <sheetName val="펌프실토공"/>
      <sheetName val="제수변실"/>
      <sheetName val="공기변실"/>
      <sheetName val="제수변보호통"/>
      <sheetName val="지상식소화전"/>
      <sheetName val="펌프실"/>
      <sheetName val="수량양식"/>
      <sheetName val="A간지"/>
      <sheetName val="A집계"/>
      <sheetName val="A관자재계"/>
      <sheetName val="A관로"/>
      <sheetName val="A토공계"/>
      <sheetName val="A관로토공"/>
      <sheetName val="A평균H"/>
      <sheetName val="A맨홀계"/>
      <sheetName val="A맨홀"/>
      <sheetName val="A맨홀H"/>
      <sheetName val="A연결관"/>
      <sheetName val="A연결토공"/>
      <sheetName val="A연결조서"/>
      <sheetName val="A터파기단위"/>
      <sheetName val="C.배수관공"/>
      <sheetName val="가배수관"/>
      <sheetName val="2.10횡배수관"/>
      <sheetName val="전체현황"/>
      <sheetName val="평균터파기"/>
      <sheetName val="RC관집계"/>
      <sheetName val="RC관현황"/>
      <sheetName val="보강집계"/>
      <sheetName val="보강현황"/>
      <sheetName val="흄관집계"/>
      <sheetName val="흄관현황"/>
      <sheetName val="종배수관집계"/>
      <sheetName val="종배수관현황"/>
      <sheetName val="종배수관단위"/>
      <sheetName val="2.12기존배수관세척"/>
      <sheetName val="2.13날개벽및면벽"/>
      <sheetName val="RC관날개벽"/>
      <sheetName val="보강날개벽"/>
      <sheetName val="흄관날개벽"/>
      <sheetName val="면벽수량집계"/>
      <sheetName val="2.14집수정"/>
      <sheetName val="성토부집수정집계"/>
      <sheetName val="절토부집수정집계"/>
      <sheetName val="집수정현황"/>
      <sheetName val="집수정부분합"/>
      <sheetName val="Sheet13"/>
      <sheetName val="날개벽유동집계표"/>
      <sheetName val="유입방지턱수량"/>
      <sheetName val="유입방지턱표지"/>
      <sheetName val="유입방지턱단위수량"/>
      <sheetName val="xxxxxx"/>
      <sheetName val="배수관공집계"/>
      <sheetName val="횡집계"/>
      <sheetName val="배수관집계표"/>
      <sheetName val="횡배수관현황"/>
      <sheetName val="날개면벽집계"/>
      <sheetName val="날개벽"/>
      <sheetName val="단위수량"/>
      <sheetName val="평균터파기고"/>
      <sheetName val="평균터파기1"/>
      <sheetName val="H"/>
      <sheetName val="깍기공"/>
      <sheetName val="배수관공(IC)"/>
      <sheetName val="배수관로집계"/>
      <sheetName val="배수관로수량현황"/>
      <sheetName val="배수관로수량집계"/>
      <sheetName val="배수관로수량집계L-8,9,11"/>
      <sheetName val="암거간지1"/>
      <sheetName val="총괄집계"/>
      <sheetName val="구체집계표"/>
      <sheetName val="암거간지2"/>
      <sheetName val="암거간지3"/>
      <sheetName val="암거간지5"/>
      <sheetName val="구체집계2.0x2.0(0-3)"/>
      <sheetName val="구체2.0X2.0(0-3)"/>
      <sheetName val="구체집계2.0x2.0(3-5)"/>
      <sheetName val="구체2.0x2.0(3-5)"/>
      <sheetName val="구체집계2.0x2.0(5-7)"/>
      <sheetName val="구체2.0x2.0(5-7)"/>
      <sheetName val="구체집계2.0x2.0(7-10)"/>
      <sheetName val="구체2.0x2.0(7-10)"/>
      <sheetName val="암거간지2@"/>
      <sheetName val="구체집계2@2.5x2.5"/>
      <sheetName val="구체2@2.5x2.5"/>
      <sheetName val="암거간지"/>
      <sheetName val="구체집계3.0x2.0(0-3)"/>
      <sheetName val="구체3.0x2.0(0-3)"/>
      <sheetName val="구체집계3.0x2.0(6-8)"/>
      <sheetName val="구체3.0x2.0(6-8)"/>
      <sheetName val="암거간지7"/>
      <sheetName val="암거간지8"/>
      <sheetName val="구체집계3.5x3.5(8-10)"/>
      <sheetName val="구체3.5x3.5(8-10)"/>
      <sheetName val="암거간지10"/>
      <sheetName val="구체집계4.5x4.5(2-3)"/>
      <sheetName val="구체4.5x4.5(2-3)"/>
      <sheetName val="구체집계4.5x4.5(4-5)"/>
      <sheetName val="구체4.5x4.5(4-5)"/>
      <sheetName val="암거현황"/>
      <sheetName val="터파기"/>
      <sheetName val="구체2.5x2.0(6-8)"/>
      <sheetName val="구체3.5x3.5-8-10"/>
      <sheetName val="암거간지4"/>
      <sheetName val="측구공수량집계표"/>
      <sheetName val="맹암거수량집계표"/>
      <sheetName val="배수관수량집계표"/>
      <sheetName val="배수관공총괄수량집계표"/>
      <sheetName val="절성경계보강공현황및집계 "/>
      <sheetName val="집수정공수량집계표"/>
      <sheetName val="암거공토공수량집계표"/>
      <sheetName val="암거공일반수량집계표"/>
      <sheetName val="암거공철근집계표"/>
      <sheetName val="강판집계표"/>
      <sheetName val="수로보호공현황및집계"/>
      <sheetName val="도수로집계표"/>
      <sheetName val="U형개거집계표"/>
      <sheetName val="침전조집계표"/>
      <sheetName val="석축집계표"/>
      <sheetName val="표지(하천명)"/>
      <sheetName val="총괄자재"/>
      <sheetName val="표지"/>
      <sheetName val="제목(집계)"/>
      <sheetName val="주요"/>
      <sheetName val="주요자재"/>
      <sheetName val="제목 (토공)"/>
      <sheetName val="토공집계표"/>
      <sheetName val="토공수량(좌안)"/>
      <sheetName val="토적표좌안"/>
      <sheetName val="규준틀및경계말목 (좌안)"/>
      <sheetName val="제목(호안)"/>
      <sheetName val="호안공집계"/>
      <sheetName val="전석집계"/>
      <sheetName val="전석수량(좌1)"/>
      <sheetName val="전석면적(좌1)"/>
      <sheetName val="u형측구 집계표"/>
      <sheetName val="1지구u형측구"/>
      <sheetName val="2지구u형측구 "/>
      <sheetName val="배수관수량집계(1)"/>
      <sheetName val="배수관수량집계(2)"/>
      <sheetName val="횡배수관공수량집계"/>
      <sheetName val="횡배수관연장조서"/>
      <sheetName val="제작관수량집계"/>
      <sheetName val="토피별RC관현황"/>
      <sheetName val="보강흄관수량집계"/>
      <sheetName val="토피별보강흄관현황"/>
      <sheetName val="흄관수량집계"/>
      <sheetName val="토피별흄관현황"/>
      <sheetName val="종배수관수량집계"/>
      <sheetName val="배수날개면벽수량집계"/>
      <sheetName val="날개벽수량(RC관)"/>
      <sheetName val="날개벽수량(보강흄관)"/>
      <sheetName val="날개벽수량(흄관)"/>
      <sheetName val="면벽수량"/>
      <sheetName val="집수정수량집계(1)"/>
      <sheetName val="집수정수량집계(2)"/>
      <sheetName val="흙쌓기부집수정"/>
      <sheetName val="땅깍기부집수정(1)"/>
      <sheetName val="땅깍기부집수정(2)"/>
      <sheetName val="땅깍기부집수정(3)"/>
      <sheetName val="AA3000"/>
      <sheetName val="AA3100"/>
      <sheetName val="비계"/>
      <sheetName val="AA3200"/>
      <sheetName val="동바리"/>
      <sheetName val="AA3300"/>
      <sheetName val="특수거푸집"/>
      <sheetName val="AA3400"/>
      <sheetName val="지급자재명세서(1)"/>
      <sheetName val="지급자재명세서(2)"/>
      <sheetName val="지급자재명세서(3)"/>
      <sheetName val="철근"/>
      <sheetName val="시멘트및콘크리트"/>
      <sheetName val="골재"/>
      <sheetName val="아스콘및코팅재집계표"/>
      <sheetName val="골재집계"/>
      <sheetName val="타공종이월수량"/>
      <sheetName val="타공종이기수량"/>
      <sheetName val="증감총괄"/>
      <sheetName val="내역"/>
      <sheetName val="잡비"/>
      <sheetName val="증감"/>
      <sheetName val="기타공표지"/>
      <sheetName val="기타공유동수량집계"/>
      <sheetName val="a,수로보호공"/>
      <sheetName val="수로보호공집계"/>
      <sheetName val="수로보호공현황(형식1~3)"/>
      <sheetName val="수로보호공현황(형식-4)"/>
      <sheetName val="수로보호공현황(형식-5)"/>
      <sheetName val="b.수로이설"/>
      <sheetName val="c.돌붙임후면배수표지"/>
      <sheetName val="d.기존배수관폐쇄표지"/>
      <sheetName val="e.기존BOX폐쇄표지"/>
      <sheetName val="f기존배수관세척"/>
      <sheetName val="g계단"/>
      <sheetName val="j.제작집수정표지"/>
      <sheetName val="제작집수정유동집"/>
      <sheetName val="제작집수정집계"/>
      <sheetName val="제작집수정현황"/>
      <sheetName val="제작집수정수량(1)"/>
      <sheetName val="제작집수정수량(2)"/>
      <sheetName val="k. 문비"/>
      <sheetName val="문비수량집계"/>
      <sheetName val="문비현황"/>
      <sheetName val="문비단위수량"/>
      <sheetName val="Module1"/>
      <sheetName val="간지"/>
      <sheetName val="파형강판 총수량집계표"/>
      <sheetName val="통로"/>
      <sheetName val="철근수량 집계표"/>
      <sheetName val="원가계산서(년도별)"/>
      <sheetName val="집계표(도급)"/>
      <sheetName val="내역서(도급)"/>
      <sheetName val="6월호"/>
      <sheetName val="갑지"/>
      <sheetName val="목차"/>
      <sheetName val="변경사유서간지"/>
      <sheetName val="변경사유서"/>
      <sheetName val="공사비집계표간지"/>
      <sheetName val="공사비집계표"/>
      <sheetName val="공사비증감내역서간지"/>
      <sheetName val="공사비증감내역서"/>
      <sheetName val="수량산출서간지"/>
      <sheetName val="상림1교간지"/>
      <sheetName val="상림1교수량집계표"/>
      <sheetName val="상림1교(교대A1)당초"/>
      <sheetName val="상림1교(교대A1)변경"/>
      <sheetName val="횡단면도"/>
      <sheetName val="사진대지"/>
      <sheetName val="상림1A1"/>
      <sheetName val="포장공"/>
      <sheetName val=""/>
      <sheetName val="전신환매도율"/>
      <sheetName val="C.간지"/>
      <sheetName val="배수관공집계표"/>
      <sheetName val="2.10간지"/>
      <sheetName val="횡배수관집계표(현장)"/>
      <sheetName val="횡배수관현황(현장)"/>
      <sheetName val="평균터파기(현장)"/>
      <sheetName val="횡배수산근(현장)"/>
      <sheetName val="2.11간지"/>
      <sheetName val="종배수관및흄관집계표"/>
      <sheetName val="종배수관수량"/>
      <sheetName val="흄관수집계"/>
      <sheetName val="흄관평균터파기"/>
      <sheetName val="흄관산출(0+725)"/>
      <sheetName val="2.13간지"/>
      <sheetName val="날개벽및면벽집계표"/>
      <sheetName val="날개벽수량집계표"/>
      <sheetName val="날개벽단위수량"/>
      <sheetName val="2.14간지"/>
      <sheetName val="콘크리트집수정수량집계"/>
      <sheetName val="땅깍기부집수정집계"/>
      <sheetName val="물가시세"/>
      <sheetName val="노임단가"/>
      <sheetName val="Baby일위대가"/>
      <sheetName val="1+214(수로)"/>
      <sheetName val="1+185(통로)"/>
      <sheetName val="구체,날개,보강철근수량"/>
      <sheetName val="난간및차수벽철근량"/>
      <sheetName val="접속저판"/>
      <sheetName val="DATE"/>
      <sheetName val="시멘트,모래"/>
      <sheetName val="배수관공수량집계"/>
      <sheetName val="면벽단위"/>
      <sheetName val="흄관단위"/>
      <sheetName val="흄관토공수량"/>
      <sheetName val="흄관설치현황"/>
      <sheetName val="BOQ"/>
      <sheetName val="터파기및재료"/>
      <sheetName val="내역서"/>
      <sheetName val="신일위"/>
      <sheetName val="변일위"/>
      <sheetName val="재집"/>
      <sheetName val="종평"/>
      <sheetName val="토집"/>
      <sheetName val="담장"/>
      <sheetName val="조경"/>
      <sheetName val="옹집"/>
      <sheetName val="옹벽수량"/>
      <sheetName val="45,46"/>
      <sheetName val="총괄갑 "/>
      <sheetName val="공사비증감"/>
      <sheetName val="역T형옹벽(3.0)"/>
      <sheetName val="을지"/>
      <sheetName val="날개벽(시점좌측)"/>
      <sheetName val="교각1"/>
      <sheetName val="5.공종별예산내역서"/>
      <sheetName val="말뚝지지력산정"/>
      <sheetName val="토공(우물통,기타) "/>
      <sheetName val="수량-가로등"/>
      <sheetName val="99총공사내역서"/>
      <sheetName val="BOQ(전체)"/>
      <sheetName val="원형1호맨홀토공수량"/>
      <sheetName val="CB"/>
      <sheetName val="일위대가(가설)"/>
      <sheetName val="2"/>
      <sheetName val="96보완계획7.12"/>
      <sheetName val="준검 내역서"/>
      <sheetName val="교대(A1)"/>
      <sheetName val="하도금액분계"/>
      <sheetName val="정화조동내역"/>
      <sheetName val="만수배관단가"/>
      <sheetName val="FRP배관단가(만수)"/>
      <sheetName val="일반공사"/>
      <sheetName val="견적서"/>
      <sheetName val="저"/>
      <sheetName val="국도접속 차도부수량"/>
      <sheetName val="단가 "/>
      <sheetName val="노임"/>
      <sheetName val="일위대가"/>
      <sheetName val="보차도경계석"/>
      <sheetName val="우배수"/>
      <sheetName val="금액내역서"/>
      <sheetName val="실행철강하도"/>
      <sheetName val="8.PILE  (돌출)"/>
      <sheetName val="골재산출"/>
      <sheetName val="단면가정"/>
      <sheetName val="BID"/>
      <sheetName val="인사자료총집계"/>
      <sheetName val="관급자재"/>
      <sheetName val="수량산출서"/>
      <sheetName val="철근계"/>
      <sheetName val="7.PILE  (돌출)"/>
      <sheetName val="기초단가"/>
      <sheetName val="A LINE"/>
      <sheetName val="직노"/>
      <sheetName val="수량산출"/>
      <sheetName val="구조물공"/>
      <sheetName val="배수공"/>
      <sheetName val="부대공"/>
      <sheetName val="토공"/>
      <sheetName val="연결관암거"/>
      <sheetName val="TOTAL_BOQ"/>
      <sheetName val="내역(설계)"/>
      <sheetName val="일위대가표"/>
      <sheetName val="1차설계변경내역"/>
      <sheetName val="2000년1차"/>
      <sheetName val="MAIN_TABLE"/>
      <sheetName val="Macro1"/>
      <sheetName val="토목"/>
      <sheetName val="도급-집계"/>
      <sheetName val="가로등내역서"/>
      <sheetName val="소비자가"/>
      <sheetName val="품셈TABLE"/>
      <sheetName val="철거산출근거"/>
      <sheetName val="노무비"/>
      <sheetName val="단가산출"/>
      <sheetName val="Sheet1 (2)"/>
      <sheetName val="단가"/>
      <sheetName val="내역(2000년)"/>
      <sheetName val="중기일위대가"/>
      <sheetName val="INPUT"/>
      <sheetName val="매매"/>
      <sheetName val="보도포장산출"/>
      <sheetName val="기본사항"/>
      <sheetName val="부대내역"/>
      <sheetName val="공사개요"/>
      <sheetName val="표층포설및다짐"/>
      <sheetName val="내역(원안-대안)"/>
      <sheetName val="200"/>
      <sheetName val="관급"/>
      <sheetName val="7기초"/>
      <sheetName val="덕전리"/>
      <sheetName val="개비온집계"/>
      <sheetName val="개비온 단위"/>
      <sheetName val="1차증가원가계산"/>
      <sheetName val="J直材4"/>
      <sheetName val="접도구역경계표주현황"/>
      <sheetName val="VXXXXXX"/>
      <sheetName val="표지-내역서 (2)"/>
      <sheetName val="연건보고현황"/>
      <sheetName val="공사비증(-)감대비표"/>
      <sheetName val="원가계산서(1공구)-전기"/>
      <sheetName val="원가계산서(1공구)-소방"/>
      <sheetName val="중총괄표(1공구)"/>
      <sheetName val="소총괄표(1공구)"/>
      <sheetName val="내역서(1공구)"/>
      <sheetName val="변경개요"/>
      <sheetName val="지급자재 단가비교"/>
      <sheetName val="표지-일위대가"/>
      <sheetName val="합산자재"/>
      <sheetName val="일목"/>
      <sheetName val="일위대가(통신)"/>
      <sheetName val="일위"/>
      <sheetName val="원격(노무)"/>
      <sheetName val="원격(자재)"/>
      <sheetName val="일위(원격)"/>
      <sheetName val="원격(노임)"/>
      <sheetName val="단가조사"/>
      <sheetName val="옵션"/>
      <sheetName val="감독차량비"/>
      <sheetName val="가로등주설치(9M)"/>
      <sheetName val="가로등주설치(10~12M)"/>
      <sheetName val="보안등설치(5~7M)"/>
      <sheetName val="터널등기구지지금구노무비"/>
      <sheetName val="기계화터파기"/>
      <sheetName val="한전인입공사비(1공구)"/>
      <sheetName val="한전공사비(대전-당진)"/>
      <sheetName val="기초입력 DATA"/>
      <sheetName val="49-119"/>
      <sheetName val="guard(mac)"/>
      <sheetName val="#REF"/>
      <sheetName val="가도공"/>
      <sheetName val="건축공사실행"/>
      <sheetName val="현장"/>
      <sheetName val="데리네이타현황"/>
      <sheetName val="COPING"/>
      <sheetName val="용산1(해보)"/>
      <sheetName val="6PILE  (돌출)"/>
      <sheetName val="E총"/>
      <sheetName val="70%"/>
      <sheetName val="집수정공수량집勄표"/>
      <sheetName val="암거공일반수량집계呜"/>
      <sheetName val="수로보호공현황갏집계"/>
      <sheetName val="배수관로수량집Ⳅ"/>
      <sheetName val="변경사유서간줮"/>
      <sheetName val="롴벽단위"/>
      <sheetName val="흀관토공수량"/>
      <sheetName val="FRP배관단가(㧌수)"/>
      <sheetName val="총괄내역서"/>
      <sheetName val="전신"/>
      <sheetName val="도급내역"/>
      <sheetName val="재정비직인"/>
      <sheetName val="재정비내역"/>
      <sheetName val="지적고시내역"/>
      <sheetName val="변수값"/>
      <sheetName val="중기상차"/>
      <sheetName val="AS복구"/>
      <sheetName val="중기터파기"/>
      <sheetName val="내역서적용수량"/>
      <sheetName val="퇴직금(울산천상)"/>
      <sheetName val="연결임시"/>
      <sheetName val="이토변실(A3-LINE)"/>
      <sheetName val="산출서"/>
      <sheetName val="U-TYPE(1)"/>
      <sheetName val="부대시설"/>
      <sheetName val="Apt내역"/>
      <sheetName val="현금"/>
      <sheetName val="데이타"/>
      <sheetName val="식재인부"/>
      <sheetName val="DANGA"/>
      <sheetName val="기본자료"/>
      <sheetName val="집1"/>
      <sheetName val="제경비"/>
      <sheetName val="진주방향"/>
      <sheetName val="마산방향"/>
      <sheetName val="마산방향철근집계"/>
      <sheetName val="남양시작동자105노65기1.3화1.2"/>
      <sheetName val="단가산출서"/>
      <sheetName val="수자재단위당"/>
      <sheetName val="공비대비"/>
      <sheetName val="차액보증"/>
      <sheetName val="총괄표"/>
      <sheetName val="내역서전체"/>
      <sheetName val="주형"/>
      <sheetName val="산출근거"/>
      <sheetName val="ABUT수량-A1"/>
      <sheetName val="참고자료"/>
      <sheetName val="참고사항"/>
      <sheetName val="노무비단가"/>
      <sheetName val="WEIGHT LIST"/>
      <sheetName val="절취및터파기"/>
      <sheetName val="J형측구단위수량"/>
      <sheetName val="유림골조"/>
      <sheetName val="구조     ."/>
      <sheetName val="TIE-IN"/>
      <sheetName val="(포장)BOQ-실적공사"/>
      <sheetName val="VXXXXX"/>
      <sheetName val="일위목록"/>
      <sheetName val="요율"/>
      <sheetName val="슬래브(유곡)"/>
      <sheetName val="하부철근수량"/>
      <sheetName val="기타#9"/>
      <sheetName val="자재단가"/>
      <sheetName val="97 사업추정(WEKI)"/>
      <sheetName val="입찰안"/>
      <sheetName val="기둥(원형)"/>
      <sheetName val="기초공"/>
      <sheetName val="건축내역"/>
      <sheetName val="내역을"/>
      <sheetName val="도근좌표"/>
      <sheetName val="암거날개벽재료집계"/>
      <sheetName val="원가계산서"/>
      <sheetName val="쌍송교"/>
      <sheetName val="일반전기"/>
      <sheetName val="을"/>
      <sheetName val="DATA2000"/>
      <sheetName val="1.일반수량산출단면"/>
      <sheetName val="횡배수관집현황(2공구)"/>
      <sheetName val="자재 집계표"/>
      <sheetName val="지수"/>
      <sheetName val="6호기"/>
      <sheetName val="맨홀"/>
      <sheetName val="교각토공"/>
      <sheetName val="고창방향"/>
      <sheetName val="일위대가목차"/>
      <sheetName val="1,2,3,4,5단위수량"/>
      <sheetName val="청천내"/>
      <sheetName val="SALE"/>
      <sheetName val="N賃率-職"/>
      <sheetName val="양지교"/>
      <sheetName val="조경시설물"/>
      <sheetName val="역T형교대(직접기초)"/>
      <sheetName val="3.하중산정4.양수압5.지지력"/>
      <sheetName val="(집계) 노면표시"/>
      <sheetName val="주요량(96)"/>
      <sheetName val="내역서(사업소)"/>
      <sheetName val="OPGW기별"/>
      <sheetName val="투찰"/>
      <sheetName val="시점교대"/>
      <sheetName val="Sheet15"/>
      <sheetName val="1.설계조건"/>
      <sheetName val="DATA"/>
      <sheetName val="일위대가목록"/>
      <sheetName val="기초일위"/>
      <sheetName val="포장수량산출"/>
      <sheetName val="토공총괄집계표"/>
      <sheetName val="제목(수량)"/>
      <sheetName val="수량총괄집계"/>
      <sheetName val="수안보-MBR1"/>
      <sheetName val="적용건축"/>
      <sheetName val="식재"/>
      <sheetName val="시설물"/>
      <sheetName val="식재출력용"/>
      <sheetName val="유지관리"/>
      <sheetName val="위치조서"/>
      <sheetName val="2공구산출내역"/>
      <sheetName val="L_RPTB~1"/>
      <sheetName val="공사비_NDE"/>
      <sheetName val="수량집계표(舊)"/>
      <sheetName val="단가표"/>
      <sheetName val="내역서(삼호)"/>
      <sheetName val="대로근거"/>
      <sheetName val="토공사(흙막이)"/>
      <sheetName val="갱문및옹벽집계"/>
      <sheetName val="상부공"/>
      <sheetName val="고정보수량집계"/>
      <sheetName val="5지진시"/>
      <sheetName val="설계기준"/>
      <sheetName val="DATA98"/>
      <sheetName val="C_배수관공"/>
      <sheetName val="2_10횡배수관"/>
      <sheetName val="2_12기존배수관세척"/>
      <sheetName val="2_13날개벽및면벽"/>
      <sheetName val="2_14집수정"/>
      <sheetName val="구체집계2_0x2_0(0-3)"/>
      <sheetName val="구체2_0X2_0(0-3)"/>
      <sheetName val="구체집계2_0x2_0(3-5)"/>
      <sheetName val="구체2_0x2_0(3-5)"/>
      <sheetName val="구체집계2_0x2_0(5-7)"/>
      <sheetName val="구체2_0x2_0(5-7)"/>
      <sheetName val="구체집계2_0x2_0(7-10)"/>
      <sheetName val="기기리스트"/>
      <sheetName val="개요"/>
      <sheetName val="(A)내역서"/>
      <sheetName val="설계내역서"/>
      <sheetName val="공조기(삭제)"/>
      <sheetName val="단중표"/>
      <sheetName val="맨홀_공사비"/>
      <sheetName val="고분전시관"/>
      <sheetName val="설비"/>
      <sheetName val="9902"/>
      <sheetName val="총차분(토목)"/>
      <sheetName val="급수"/>
      <sheetName val="총괄"/>
      <sheetName val="조명시설"/>
      <sheetName val="구체2_0x2_0(7-10)"/>
      <sheetName val="구체집계2@2_5x2_5"/>
      <sheetName val="구체2@2_5x2_5"/>
      <sheetName val="구체집계3_0x2_0(0-3)"/>
      <sheetName val="구체3_0x2_0(0-3)"/>
      <sheetName val="흥양2교토공집계표"/>
      <sheetName val="비탈면보호공수량산출"/>
      <sheetName val="사다리"/>
      <sheetName val="기계경비(시간당)"/>
      <sheetName val="램머"/>
      <sheetName val="수량집계"/>
      <sheetName val="잡비계산"/>
      <sheetName val="단위중량"/>
      <sheetName val="감리원배치기준"/>
      <sheetName val="투찰금액"/>
      <sheetName val="단가산출(총괄)"/>
      <sheetName val="일위총괄"/>
      <sheetName val="횡배수관"/>
      <sheetName val="도로구조공사비"/>
      <sheetName val="도로토공공사비"/>
      <sheetName val="여수토공사비"/>
      <sheetName val="표  지"/>
      <sheetName val="000000"/>
      <sheetName val="SORCE1"/>
      <sheetName val="EACT10"/>
      <sheetName val="토 적 표"/>
      <sheetName val="정렬"/>
      <sheetName val="조도계산서 (도서)"/>
      <sheetName val="도급"/>
      <sheetName val="3.하중산정4.지지력"/>
      <sheetName val="리스(CIF)산출"/>
      <sheetName val="경율산정"/>
      <sheetName val="건물"/>
      <sheetName val="노면표시수량집계"/>
      <sheetName val="노면표지 수량"/>
      <sheetName val="SLAB&quot;1&quot;"/>
      <sheetName val="당진1,2호기전선관설치및접지4차공사내역서-을지"/>
      <sheetName val="FRP산출근거"/>
      <sheetName val="마감"/>
      <sheetName val="단위수량산출"/>
      <sheetName val="깨기수량"/>
      <sheetName val="우수받이재료집계표"/>
      <sheetName val="횡배수관설치현황"/>
      <sheetName val="Macro3"/>
      <sheetName val="지수산정"/>
      <sheetName val="기초자료입력"/>
      <sheetName val="단가목록"/>
      <sheetName val="설직재-1"/>
      <sheetName val="Macro2"/>
      <sheetName val="9GNG운반"/>
      <sheetName val="흄ꔀ수량집계"/>
      <sheetName val="YM-IL1"/>
      <sheetName val="DAN"/>
      <sheetName val="백호우계수"/>
      <sheetName val="취수탑"/>
      <sheetName val="설계예산서"/>
      <sheetName val="장비단가표"/>
      <sheetName val="단위단가"/>
      <sheetName val="앨범표지"/>
      <sheetName val="본선집계표"/>
      <sheetName val="가설공사비"/>
      <sheetName val="PSCbeam설계"/>
      <sheetName val="횡 연장"/>
      <sheetName val="4)유동표"/>
      <sheetName val="공비현2"/>
      <sheetName val="4차월말"/>
      <sheetName val="소업1교"/>
      <sheetName val="구체집계3_0x2_0(6-8)"/>
      <sheetName val="구체3_0x2_0(6-8)"/>
      <sheetName val="구체집계3_5x3_5(8-10)"/>
      <sheetName val="구체3_5x3_5(8-10)"/>
      <sheetName val="구체집계4_5x4_5(2-3)"/>
      <sheetName val="구체4_5x4_5(2-3)"/>
      <sheetName val="구체집계4_5x4_5(4-5)"/>
      <sheetName val="구체4_5x4_5(4-5)"/>
      <sheetName val="구체2_5x2_0(6-8)"/>
      <sheetName val="구체3_5x3_5-8-10"/>
      <sheetName val="절성경계보강공현황및집계_"/>
      <sheetName val="b_수로이설"/>
      <sheetName val="c_돌붙임후면배수표지"/>
      <sheetName val="d_기존배수관폐쇄표지"/>
      <sheetName val="e_기존BOX폐쇄표지"/>
      <sheetName val="j_제작집수정표지"/>
      <sheetName val="k__문비"/>
      <sheetName val="파형강판_총수량집계표"/>
      <sheetName val="철근수량_집계표"/>
      <sheetName val="제목_(토공)"/>
      <sheetName val="규준틀및경계말목_(좌안)"/>
      <sheetName val="u형측구_집계표"/>
      <sheetName val="2지구u형측구_"/>
      <sheetName val="토공(우물통,기타)_"/>
      <sheetName val="C_간지"/>
      <sheetName val="2_10간지"/>
      <sheetName val="2_11간지"/>
      <sheetName val="2_13간지"/>
      <sheetName val="2_14간지"/>
      <sheetName val="집수정(600-700)"/>
      <sheetName val="본체"/>
      <sheetName val="1호맨홀토공"/>
      <sheetName val="ESC(K치)"/>
      <sheetName val="맨홀수량산출"/>
      <sheetName val="초기화면"/>
      <sheetName val="날개벽(TYPE1)"/>
      <sheetName val="제1차변경도급"/>
      <sheetName val="노임단가 (2)"/>
      <sheetName val="콘_재료분리(1)"/>
      <sheetName val="표지 (2)"/>
      <sheetName val="토공집계"/>
      <sheetName val="상-교대(A1-A2)"/>
      <sheetName val="내역표지"/>
      <sheetName val="수량3"/>
      <sheetName val="코드표"/>
      <sheetName val="맨홀토공"/>
      <sheetName val="환경기계공정표 (3)"/>
      <sheetName val="기본단가표"/>
      <sheetName val="단가산출서총괄"/>
      <sheetName val="산근(1)"/>
      <sheetName val="XL4Poppy"/>
      <sheetName val="동해title"/>
      <sheetName val="패널"/>
      <sheetName val="조명율표"/>
      <sheetName val="Mc1"/>
      <sheetName val="Source"/>
      <sheetName val="Preface"/>
      <sheetName val="수목데이타 "/>
      <sheetName val="내역서(기계)"/>
      <sheetName val="도로경계블럭연장조서"/>
      <sheetName val="DATA 입력부"/>
      <sheetName val="웅진교-S2"/>
      <sheetName val="중분대수량산출"/>
      <sheetName val="교통처리우회도로"/>
      <sheetName val="구조물철거타공정이월"/>
      <sheetName val="총괄갑_"/>
      <sheetName val="역T형옹벽(3_0)"/>
      <sheetName val="96보완계획7_12"/>
      <sheetName val="준검_내역서"/>
      <sheetName val="A_LINE"/>
      <sheetName val="7_PILE__(돌출)"/>
      <sheetName val="5_공종별예산내역서"/>
      <sheetName val="우수"/>
      <sheetName val="▣횡배수수량산출참고"/>
      <sheetName val="설계조건 및 단면가정"/>
      <sheetName val="토적표(1)"/>
      <sheetName val="기초자료"/>
      <sheetName val="손익차9월2"/>
      <sheetName val="통합"/>
      <sheetName val="연결관단위"/>
      <sheetName val="98지급계획"/>
      <sheetName val="토적표"/>
      <sheetName val="골조시행"/>
      <sheetName val="전력구구조물산근"/>
      <sheetName val="변수"/>
      <sheetName val="자재목록"/>
      <sheetName val="증감내역서"/>
      <sheetName val="설계조건"/>
      <sheetName val="토공사"/>
      <sheetName val="안정검토"/>
      <sheetName val="설비내역"/>
      <sheetName val="본공사"/>
      <sheetName val="간선계산"/>
      <sheetName val="정부노임단가"/>
      <sheetName val="설계"/>
      <sheetName val="일용노임단가"/>
      <sheetName val="1TL종점(1)"/>
      <sheetName val="교대일반수량"/>
      <sheetName val="자료"/>
      <sheetName val="4.주beam"/>
      <sheetName val="예가내역서"/>
      <sheetName val="내역서(전체)"/>
      <sheetName val="(4)소요정착장검토"/>
      <sheetName val="재료비 (2)"/>
      <sheetName val="C1ㅇ"/>
      <sheetName val="기술조건"/>
      <sheetName val="배수공시멘트 및 골재량산출"/>
      <sheetName val="시설물기초"/>
      <sheetName val="Back"/>
      <sheetName val="내역1"/>
      <sheetName val="Sheet17"/>
      <sheetName val="흄관수睽꛲"/>
      <sheetName val="1. 설계조건 2.단면가정 3. 하중계산"/>
      <sheetName val="DATA 입력란"/>
      <sheetName val="마감산출(다1)"/>
      <sheetName val="8설7발"/>
      <sheetName val="구조물"/>
      <sheetName val="물가자료"/>
      <sheetName val="2.재료비"/>
      <sheetName val="Y-WORK"/>
      <sheetName val="TOT"/>
      <sheetName val="부재치수입력"/>
      <sheetName val="강전사 (2)"/>
      <sheetName val="기간등록"/>
      <sheetName val="1__설계조건_2_단면가정_3__하중계산"/>
      <sheetName val="DATA_입력란"/>
      <sheetName val="깨기"/>
      <sheetName val="변화치수"/>
      <sheetName val="천안IP공장자100노100물량110할증"/>
      <sheetName val="호표"/>
      <sheetName val="3지구단위"/>
      <sheetName val="C-C(output)"/>
      <sheetName val="unit 4"/>
      <sheetName val="토공총"/>
      <sheetName val="평균높이산출근거"/>
      <sheetName val=" 냉각수펌프"/>
      <sheetName val="공조기휀"/>
      <sheetName val="집수정단위수량600 "/>
      <sheetName val="주차구획선수량"/>
      <sheetName val="1"/>
      <sheetName val="길어깨(현황)"/>
      <sheetName val="산출"/>
      <sheetName val="증감대비"/>
      <sheetName val="기중"/>
      <sheetName val="일위2"/>
      <sheetName val="주beam"/>
      <sheetName val="두앙"/>
      <sheetName val="7_PILE__ԯ_x0000_缀_x0000_"/>
      <sheetName val="토사(PE)"/>
      <sheetName val="7_PILE__頀⮿︀䛕"/>
      <sheetName val="가도뻸"/>
      <sheetName val="7_PILE__䈀ᅪ԰_x0000_"/>
      <sheetName val="7_PILE__︀ᇕ԰_x0000_"/>
      <sheetName val="구조물공1"/>
      <sheetName val="배수및구조물공1"/>
      <sheetName val="97_사업추정(WEKI)"/>
      <sheetName val="농로수량집계"/>
      <sheetName val="농로토공집계"/>
      <sheetName val="평형공사비"/>
      <sheetName val="Total"/>
      <sheetName val="변압기 및 발전기 용량"/>
      <sheetName val="교대(A1-A2)"/>
      <sheetName val="날개벽수량표"/>
      <sheetName val="순성토"/>
      <sheetName val="설계서식"/>
      <sheetName val="바닥판"/>
      <sheetName val="입력DATA"/>
      <sheetName val="수목표준대가"/>
      <sheetName val="원가"/>
      <sheetName val="토공분배표"/>
      <sheetName val="1.설계기준"/>
      <sheetName val="기계설비표선정수장"/>
      <sheetName val="산출내역(하도)"/>
      <sheetName val="상 부"/>
      <sheetName val="직재"/>
      <sheetName val="발주설계서(당초)"/>
      <sheetName val="신공항A-9(원가수정)"/>
      <sheetName val="단가표 (2)"/>
      <sheetName val="우수공"/>
      <sheetName val="단면 (2)"/>
      <sheetName val="맨홀수량"/>
      <sheetName val="스톱로그내역"/>
      <sheetName val="98NS-N"/>
      <sheetName val="아파트건축"/>
      <sheetName val="공구"/>
      <sheetName val="시점부수량산출서"/>
      <sheetName val="1000 DB구축 부표"/>
      <sheetName val="고정보爇譈0_x0000_"/>
      <sheetName val="고정보䠉ፓ　冂"/>
      <sheetName val="견적"/>
      <sheetName val="현장식당(1)"/>
      <sheetName val="업체별기성내역"/>
      <sheetName val="경영계획1월"/>
      <sheetName val="Shee__"/>
      <sheetName val="쌍송_x0000_"/>
      <sheetName val="특수기호강도거푸집"/>
      <sheetName val="종배수관면벽신"/>
      <sheetName val="종배수관(신)"/>
      <sheetName val="-레미콘집계"/>
      <sheetName val="-몰탈콘크리트"/>
      <sheetName val="자갈,시멘트,모래산출"/>
      <sheetName val="-철근집계"/>
      <sheetName val="포장재료(1)"/>
      <sheetName val="-흄관집계"/>
      <sheetName val="95MAKER"/>
      <sheetName val="안양1공구_건축"/>
      <sheetName val="원가계산서 "/>
      <sheetName val="원가계산서 (변경계약) (3)"/>
      <sheetName val="날개수량1.5"/>
      <sheetName val="일缀뼪ԯ"/>
      <sheetName val="일ԯ_x0000_缀"/>
      <sheetName val="일　⹹缀"/>
      <sheetName val="설계서을"/>
      <sheetName val="CON'C"/>
      <sheetName val="로우프"/>
      <sheetName val="24분기"/>
      <sheetName val="안산기계장치"/>
      <sheetName val="과"/>
      <sheetName val="미비용95"/>
      <sheetName val="물건조서"/>
      <sheetName val="콤보박스와 리스트박스의 연결"/>
      <sheetName val="사업부배부A"/>
      <sheetName val="개별요인비교번호"/>
      <sheetName val="일반자료"/>
      <sheetName val="이름표"/>
      <sheetName val="비교표준지"/>
      <sheetName val="파형강관및곡선부보강및날개벽"/>
      <sheetName val="간지양식"/>
      <sheetName val="접도구역경계표주_x0005__x0000_"/>
      <sheetName val="접도구역경계표주齘_x0013_"/>
      <sheetName val="접도구역경계표주挔_x0012_"/>
      <sheetName val="접도구역경계표주窨_x0013_"/>
      <sheetName val="접도구역경계표주竈_x0013_"/>
      <sheetName val="접도구역경계표주傠_x0013_"/>
      <sheetName val="접도구역경계표주畠_x0013_"/>
      <sheetName val="접도구역경계표주僀_x0013_"/>
      <sheetName val="접도구역경계표주헾】"/>
      <sheetName val="일위怀፵"/>
      <sheetName val="접도구역경계표주贸_x0013_"/>
      <sheetName val="화설내"/>
      <sheetName val="구체3_5x3_5-8-1԰"/>
      <sheetName val="원가계산서(1԰_x0000_缀_x0000__x0000__x0000_"/>
      <sheetName val="구체집계4_5x4_5_x0005__x0000__x0000__x0000_"/>
      <sheetName val="구체3_0x2_0(԰_x0000_缀_x0000_"/>
      <sheetName val="구체집계4_5x4_5尜_x0013_層_x0013_闰"/>
      <sheetName val="원가계산서(1ᰀ፜搀፜ን"/>
      <sheetName val="구체3_5x3_5-8-1렀"/>
      <sheetName val="구체3_0x2_0(᳇፜搀፜"/>
      <sheetName val="내역서(설비+소방)"/>
      <sheetName val="구체3_0x2_0(렀቟԰_x0000_"/>
      <sheetName val="구체집계4_5x4_5徸〒_x0005__x0000_"/>
      <sheetName val="통로암거 4.5 ×4.5 토피0~3m  수량 집계표0"/>
      <sheetName val="재료비_(2)"/>
      <sheetName val="라멘기초"/>
      <sheetName val="투洬"/>
      <sheetName val="구체3_0x2_0(ﻇᇕ԰_x0000_"/>
      <sheetName val="구체3_5x3_5-8-1㔀"/>
      <sheetName val="구체3_0x2_0(㗇቎԰_x0000_"/>
      <sheetName val="구체3_0x2_0(㔀቎԰_x0000_"/>
      <sheetName val="구체집계4_5x4丵〒_x0005__x0000__x0000__x0000_"/>
      <sheetName val="접도구역경계표주丵〒"/>
      <sheetName val="구체집계3_0x2尜_x0013_層_x0013_闰〒_x0005_"/>
      <sheetName val="단면설계"/>
      <sheetName val="구체집계4_5x4_5丵〒_x0005__x0000_"/>
      <sheetName val="현장경비"/>
      <sheetName val="구체집계3_0x2壸5丵⿋_x0005__x0000_"/>
      <sheetName val="변경내역"/>
      <sheetName val="구체집계3_0x2喐6嗜6丵⿄_x0005_"/>
      <sheetName val="구체집계4_5x4_5헾】_x0005__x0000_"/>
      <sheetName val="구체3_0x2_0(Ⰰ⡛琀⡛"/>
      <sheetName val="6공구(당초)"/>
      <sheetName val="지급자재缀ᨪ԰_x0000_缀"/>
      <sheetName val="지급자재ᰀ፜搀፜"/>
      <sheetName val="대비"/>
      <sheetName val="원가계산서(1공구)-헾⿆"/>
      <sheetName val="인입관수량총괄"/>
      <sheetName val="돈암사업"/>
      <sheetName val="시점교︀"/>
      <sheetName val="구체3_5x3_5-8-1 "/>
      <sheetName val="구체3_0x2_0( ⱗ氀ⱗ"/>
      <sheetName val="나.다.라.마.바.피복재 산정"/>
      <sheetName val="201동 산출근거"/>
      <sheetName val="구체3_0x2_0(䈀ᅪ԰_x0000_"/>
      <sheetName val="전선 및 전선관"/>
      <sheetName val="가압장구체수량산출서"/>
      <sheetName val="명부"/>
      <sheetName val="참조"/>
      <sheetName val="DB"/>
      <sheetName val="초"/>
      <sheetName val="woo(mac)"/>
      <sheetName val="월말"/>
      <sheetName val="현대물량"/>
      <sheetName val="중기손료"/>
      <sheetName val="상부집계표"/>
      <sheetName val="경비2내역"/>
      <sheetName val="건축수량산출"/>
      <sheetName val="단砀⫵"/>
      <sheetName val="매탄-오"/>
      <sheetName val="매탄-합"/>
      <sheetName val="매산"/>
      <sheetName val="송죽c"/>
      <sheetName val="송죽"/>
      <sheetName val="구체3_5x3_5-8-1退"/>
      <sheetName val="전차선로 물량표"/>
      <sheetName val="한강운반비"/>
      <sheetName val="공통(20-91)"/>
      <sheetName val="맨홀(2~4)"/>
      <sheetName val="토공정보"/>
      <sheetName val="건축기성"/>
      <sheetName val="접도구역경계표주橂】"/>
      <sheetName val="내역률노무비"/>
      <sheetName val="부대tu"/>
      <sheetName val="2호맨홀공제수량"/>
      <sheetName val="위치조렀"/>
      <sheetName val="평교-내역"/>
      <sheetName val="99년신청"/>
      <sheetName val="위치조怀"/>
      <sheetName val="위치조ࠀ"/>
      <sheetName val="토공A"/>
      <sheetName val="3BL공동구 수량"/>
      <sheetName val="50201련박스"/>
      <sheetName val="내역5"/>
      <sheetName val="토공산근"/>
      <sheetName val="9811"/>
      <sheetName val="부표총괄"/>
      <sheetName val="9509"/>
      <sheetName val="PipWT"/>
      <sheetName val="산근"/>
      <sheetName val="CANOPY"/>
      <sheetName val="하수급견적대비"/>
      <sheetName val="투澘"/>
      <sheetName val="ELECTRIC"/>
      <sheetName val="전등설비"/>
      <sheetName val="삭제금지단가"/>
      <sheetName val="구조물견적서"/>
      <sheetName val="포장직선구간"/>
      <sheetName val="투吐"/>
      <sheetName val="자재단가 (2)"/>
      <sheetName val="별표 "/>
      <sheetName val="분양금할인"/>
      <sheetName val="결과조달"/>
      <sheetName val="경상비"/>
      <sheetName val="공사비예산서(토목분)"/>
      <sheetName val="전체도급"/>
      <sheetName val="CODE"/>
      <sheetName val="전기일위대가"/>
      <sheetName val="부대대비"/>
      <sheetName val="냉연집계"/>
      <sheetName val="부하(성남)"/>
      <sheetName val="부하계산서"/>
      <sheetName val="조건"/>
      <sheetName val="충주"/>
      <sheetName val="입출재고현황 (2)"/>
      <sheetName val="파일의이용"/>
      <sheetName val="원가계산서(1공구)-蒈+"/>
      <sheetName val=" 상부공통집계(총괄)"/>
      <sheetName val="몰탈재료산출"/>
      <sheetName val="토지-2731"/>
      <sheetName val="토지-181(2)"/>
      <sheetName val="농서동"/>
      <sheetName val="영천리"/>
      <sheetName val="교대토공시점"/>
      <sheetName val="4)유԰_x0000_"/>
      <sheetName val="손익차_x0000__x0000_굘"/>
      <sheetName val="암거치수표"/>
      <sheetName val="재료집계표빽업"/>
      <sheetName val="암거수리계산서"/>
      <sheetName val="◀암거수리계산조서"/>
      <sheetName val="◀암거위치"/>
      <sheetName val="최종단면▶"/>
      <sheetName val="◀평균높이▶"/>
      <sheetName val="2-1. 경관조명 내역총괄표"/>
      <sheetName val="BQ"/>
      <sheetName val="수량집계표(12)"/>
      <sheetName val="수량집계표(34)"/>
      <sheetName val="마사"/>
      <sheetName val="손익차蚘_x001b_泌"/>
      <sheetName val="지장물평가기준"/>
      <sheetName val="단가 및 재료비"/>
      <sheetName val="중기사용료산출근거"/>
      <sheetName val="전_x0000_"/>
      <sheetName val="COA-17"/>
      <sheetName val="C-18"/>
      <sheetName val="4.2.1 마루높이 검토"/>
      <sheetName val="지급자재"/>
      <sheetName val="배수문수량산출(3)"/>
      <sheetName val="별표"/>
      <sheetName val="일0_x0000_䠀"/>
      <sheetName val="일0_x0000_ "/>
      <sheetName val="건축원가"/>
      <sheetName val="2_1ᝓ㰀"/>
      <sheetName val="토목주소"/>
      <sheetName val="본선차로수량집계표"/>
      <sheetName val="투헾"/>
      <sheetName val="수입"/>
      <sheetName val="특판제외"/>
      <sheetName val="출입구총집계"/>
      <sheetName val="일위대가 집계표"/>
      <sheetName val="투_x0010_"/>
      <sheetName val="투䴨"/>
      <sheetName val="투䡲"/>
      <sheetName val="wall"/>
      <sheetName val="SULKEA"/>
      <sheetName val="도"/>
      <sheetName val="Base_Data"/>
      <sheetName val="OCT.FDN"/>
      <sheetName val="PI"/>
      <sheetName val="working load at the btm ft."/>
      <sheetName val="stability check"/>
      <sheetName val="design criteria"/>
      <sheetName val="D-3503"/>
      <sheetName val="CAL"/>
      <sheetName val="DRAIN DRUM PIT D-301"/>
      <sheetName val="2.설계제원"/>
      <sheetName val="WIND"/>
      <sheetName val="calcul"/>
      <sheetName val="HORI. VESSEL"/>
      <sheetName val="단면검토"/>
      <sheetName val="TYPE-A"/>
      <sheetName val="부재력정리"/>
      <sheetName val="REBAR"/>
      <sheetName val="POL6차-PIPING"/>
      <sheetName val="상선"/>
      <sheetName val="계정"/>
      <sheetName val="구체3_5x3_5-8-1ׂ"/>
      <sheetName val="마감산출"/>
      <sheetName val="난간,앙카"/>
      <sheetName val="기둥설계(no)"/>
      <sheetName val="기초판설계(교축직각)"/>
      <sheetName val="용소리교"/>
      <sheetName val="5흙막이"/>
      <sheetName val="대치판정"/>
      <sheetName val="정산서 "/>
      <sheetName val="SLAB"/>
      <sheetName val="찍기"/>
      <sheetName val="대,유,램"/>
      <sheetName val="G.R300경비"/>
      <sheetName val="투䱨"/>
      <sheetName val="투㟨"/>
      <sheetName val="자재수량"/>
      <sheetName val="Sheet1_(2)"/>
      <sheetName val="기본단가"/>
      <sheetName val="인건비단가"/>
      <sheetName val="구체2_0x︀ᇕ԰_x0000_缀_x0000__x0000__x0000_"/>
      <sheetName val="단가비교표"/>
      <sheetName val="예산서"/>
      <sheetName val="계산조건"/>
      <sheetName val="공통가설공사"/>
      <sheetName val="가설건물"/>
      <sheetName val="인수공규격"/>
      <sheetName val="토목내역서"/>
      <sheetName val="TYPE1"/>
      <sheetName val="6.교좌면보강"/>
      <sheetName val="96노임기준"/>
      <sheetName val="매출"/>
      <sheetName val="단가(1)"/>
      <sheetName val="표지-내역서壒〚_x0005__x0000_"/>
      <sheetName val="JUCKEYK"/>
      <sheetName val="0506생활권구적"/>
      <sheetName val="총수량집계표"/>
      <sheetName val="소야공정계획표"/>
      <sheetName val="unitpric"/>
      <sheetName val="지점별강우량"/>
      <sheetName val="1,2공구원가계산서"/>
      <sheetName val="1공구산출내역서"/>
      <sheetName val="토 傠_x0013__xdaa2_"/>
      <sheetName val="토 捀_x0013__xdaa2_"/>
      <sheetName val="토 _x0005__x0000_"/>
      <sheetName val="ABUT수량-︀ᇕ"/>
      <sheetName val="ABUT수량-缀ᨪ"/>
      <sheetName val="ABUT수량-㔀቎"/>
      <sheetName val="토 挔_x0012_竖"/>
      <sheetName val="구체집계3_0x2__x0000__x0000_䤰_x0000__x0000__x0000_"/>
      <sheetName val="토 _x0000__x0000_"/>
      <sheetName val="Ⅱ실행비목"/>
      <sheetName val="구체집계2@︀ᇕ԰_x0000_缀_x0000__x0000_"/>
      <sheetName val="요_x0005_"/>
      <sheetName val="경산"/>
      <sheetName val="현ᰀ"/>
      <sheetName val="FRP산출근橂"/>
      <sheetName val="일위대橂⿭_x0005_"/>
      <sheetName val="공사비집계"/>
      <sheetName val="적용단위길이"/>
      <sheetName val="피벗테이블데이터분석"/>
      <sheetName val="NYS"/>
      <sheetName val="구체집계2@栀ᚃ가ᚃ︀崙ԯ"/>
      <sheetName val="내역서(삼礊め"/>
      <sheetName val="국내조달(통합-1)"/>
      <sheetName val="토량산출서"/>
      <sheetName val="마스터원본"/>
      <sheetName val="총괄수량집계표"/>
      <sheetName val="06 일위대가목록"/>
      <sheetName val="단  가  대  비  표"/>
      <sheetName val="일  위  대  가  목  록"/>
      <sheetName val="SG"/>
      <sheetName val="도기류"/>
      <sheetName val="노임이"/>
      <sheetName val="구체집계2_0x2_0(7-렀቟԰"/>
      <sheetName val="공내역"/>
      <sheetName val="문화재 시굴조사비(표지)"/>
      <sheetName val="원심력수로관"/>
      <sheetName val="기㔀቎԰"/>
      <sheetName val="관접합및부설"/>
      <sheetName val="재료집계"/>
      <sheetName val="Bid_Detail"/>
      <sheetName val="구체집계2_0x2䈀㉪ԯ_x0000_缀_x0000__x0000_"/>
      <sheetName val="3.7교축하중"/>
      <sheetName val="조명율_x0005_"/>
      <sheetName val="갑지(추정)"/>
      <sheetName val="실행내역서을지"/>
      <sheetName val="8.석축단위(H=1.5M)"/>
      <sheetName val="중로근거"/>
      <sheetName val="국도접속_차도부수량"/>
      <sheetName val="A_7"/>
      <sheetName val="교통대책내역"/>
      <sheetName val="교육종류"/>
      <sheetName val="단가일람"/>
      <sheetName val="조경일람"/>
      <sheetName val="산출내역서집계표"/>
      <sheetName val="정공공사"/>
      <sheetName val="원가계산"/>
      <sheetName val="실행대비"/>
      <sheetName val="2공구하도급내역서"/>
      <sheetName val="구천"/>
      <sheetName val="세부내역"/>
      <sheetName val="투찰추정"/>
      <sheetName val="도급내역5+800"/>
      <sheetName val="토량1-1"/>
      <sheetName val="도급금액"/>
      <sheetName val="재노경"/>
      <sheetName val="적현로"/>
      <sheetName val="경상직원"/>
      <sheetName val="수목단가"/>
      <sheetName val="가로등위치"/>
      <sheetName val="장비집계"/>
      <sheetName val="ITEM"/>
      <sheetName val="ilch"/>
      <sheetName val="맨홀조서"/>
      <sheetName val="단가대비표"/>
      <sheetName val="★도급내역"/>
      <sheetName val="관기초"/>
      <sheetName val="관기초1"/>
      <sheetName val="박스규격"/>
      <sheetName val="보통암3"/>
      <sheetName val="BOX토공"/>
      <sheetName val="연결관수량-전공구"/>
      <sheetName val="연약지반"/>
      <sheetName val="토사3"/>
      <sheetName val="리핑암3"/>
      <sheetName val="단﹃ᇕ"/>
      <sheetName val="기계설비"/>
      <sheetName val="3.바닥판설계"/>
      <sheetName val="예산총괄표"/>
      <sheetName val="업체별기성"/>
      <sheetName val="식재가격"/>
      <sheetName val="식재총괄"/>
      <sheetName val="약품공급2"/>
      <sheetName val="(4-2)열관류값-2"/>
      <sheetName val="工관리비율"/>
      <sheetName val="工완성공사율"/>
      <sheetName val="환산"/>
      <sheetName val="배수내역"/>
      <sheetName val="MixBed"/>
      <sheetName val="CondPol"/>
      <sheetName val="코드1(매출계정)"/>
      <sheetName val="코드2(원가계정)"/>
      <sheetName val="코드5(투자비계정)"/>
      <sheetName val="CONCRETE"/>
      <sheetName val="6჈_x0000_"/>
      <sheetName val="6狈譈"/>
      <sheetName val="6磈᎙"/>
      <sheetName val="6È_x0000_"/>
      <sheetName val="세계수요종합OK"/>
      <sheetName val="위치조"/>
      <sheetName val="특별교실"/>
      <sheetName val="경영혁신본부"/>
      <sheetName val="고양시"/>
      <sheetName val="출력은 금물"/>
      <sheetName val="일반수량총괄집계"/>
      <sheetName val="토목내역서 (도급단가)"/>
      <sheetName val="자료입력"/>
      <sheetName val="전睮"/>
      <sheetName val="포장공자재집계표"/>
      <sheetName val="위치조_x0001_"/>
      <sheetName val="투_x0000_"/>
      <sheetName val="토공수량산출"/>
      <sheetName val="토적계산서"/>
      <sheetName val="Total 단위경유량집계"/>
      <sheetName val="수로암거"/>
      <sheetName val="내역서 제출"/>
      <sheetName val="단   산"/>
      <sheetName val="실    단"/>
      <sheetName val="시설수량표"/>
      <sheetName val="식재수량표"/>
      <sheetName val="단䈀ᅪ"/>
      <sheetName val="Proposal"/>
      <sheetName val="암거단위-1련"/>
      <sheetName val="5.세운W-A"/>
      <sheetName val="투暷"/>
      <sheetName val="tggwan(mac)"/>
      <sheetName val="값"/>
      <sheetName val="도급자재"/>
      <sheetName val="원가계산서(1栆ⅎ_x0000_⷇쐋ꍣ"/>
      <sheetName val="특수선일위대가"/>
      <sheetName val="공문(신)"/>
      <sheetName val="집수정단위수량 "/>
      <sheetName val="삼성동50"/>
      <sheetName val="예가표"/>
      <sheetName val="토목공사"/>
      <sheetName val="7⠀ᩗ"/>
      <sheetName val="구체집계2_0x2_0(7-1렀቟"/>
      <sheetName val="설계서(본관)"/>
      <sheetName val="화산경계"/>
      <sheetName val="사업수지"/>
      <sheetName val="건축설비"/>
      <sheetName val="검토"/>
      <sheetName val="WORK"/>
      <sheetName val="종배수관"/>
      <sheetName val="설계예시"/>
      <sheetName val="편입용지조서"/>
      <sheetName val="설계개요"/>
      <sheetName val="일반0_x0000_"/>
      <sheetName val="일반䢬ፓ"/>
      <sheetName val="일반䣈ፓ"/>
      <sheetName val="일반ﻈᇕ"/>
      <sheetName val="일반ﺬᇕ"/>
      <sheetName val="일반︀ᇕ"/>
      <sheetName val="일반ቀ"/>
      <sheetName val="원가계䘭畲"/>
      <sheetName val="원가계葘C"/>
      <sheetName val="원가계䘭瘆"/>
      <sheetName val="원가계䘭眙"/>
      <sheetName val="원가계尜_x0013_"/>
      <sheetName val="원가계䘭皙"/>
      <sheetName val="원가계_x0000__x0000_"/>
      <sheetName val="원가계☦ŀ"/>
      <sheetName val="원가계☦:"/>
      <sheetName val="원가계뇣ė"/>
      <sheetName val="원가계瘱Ē"/>
      <sheetName val="원가계챔B"/>
      <sheetName val="BOX날개벽"/>
      <sheetName val="원가계䘭癙"/>
      <sheetName val="일반부표"/>
      <sheetName val="3련 BOX"/>
      <sheetName val="다곡2교"/>
      <sheetName val="C_배䤊⾛_x0005_"/>
      <sheetName val="C_배哐.唜"/>
      <sheetName val="외주비"/>
      <sheetName val="고유코드_설계"/>
      <sheetName val="포장총괄집계표"/>
      <sheetName val="부속동"/>
      <sheetName val="APT"/>
      <sheetName val="부표(010427)"/>
      <sheetName val="인건비 "/>
      <sheetName val="FRP산출근ᛅ"/>
      <sheetName val="일위총괄표"/>
      <sheetName val="FRP산출근헾"/>
      <sheetName val="C_배수ԯ_x0000_"/>
      <sheetName val="C_배수︀ᇕ"/>
      <sheetName val="2축기둥해석"/>
      <sheetName val="단락전류-A"/>
      <sheetName val="2000전체분"/>
      <sheetName val="상수도토공집계표"/>
      <sheetName val="이름표지정"/>
      <sheetName val="투㚈"/>
      <sheetName val="열린교실"/>
      <sheetName val="형틀공사"/>
      <sheetName val="도급내역서"/>
      <sheetName val="Sheet6"/>
      <sheetName val="부대공-수량증감 내역서"/>
      <sheetName val="물가시세표"/>
      <sheetName val="설계명세"/>
      <sheetName val="외국인산업연수생"/>
      <sheetName val="3.하중계산"/>
      <sheetName val="판정1교토공"/>
      <sheetName val="교통처리우회도㄁"/>
      <sheetName val="임시전기공사설계서"/>
      <sheetName val="원가서"/>
      <sheetName val="철근량"/>
      <sheetName val="도로정위치부표"/>
      <sheetName val="도로조사부표"/>
      <sheetName val="일위대가(1)"/>
      <sheetName val="전체"/>
      <sheetName val="입상내역"/>
      <sheetName val="총공사내역서"/>
      <sheetName val="설 계"/>
      <sheetName val="포장자재집계표"/>
      <sheetName val="대비표"/>
      <sheetName val="대호방조제 접속공"/>
      <sheetName val="GSTOTAL"/>
      <sheetName val="구분자"/>
      <sheetName val="시설물일위"/>
      <sheetName val="A4"/>
      <sheetName val="이름정의"/>
      <sheetName val="98비정기소모"/>
      <sheetName val="목재동바리"/>
      <sheetName val="수량집계표저ᡛ簀"/>
      <sheetName val="일위대가(_x0005__x0000_"/>
      <sheetName val="수량집계표渀빷ԯ"/>
      <sheetName val="담장산출"/>
      <sheetName val="약전닥트"/>
      <sheetName val="건축부하"/>
      <sheetName val="FA설치명세"/>
      <sheetName val="FD"/>
      <sheetName val="산근터빈"/>
      <sheetName val="인부노임"/>
      <sheetName val="용수량(생활용수)"/>
      <sheetName val="단면별연장"/>
      <sheetName val="수목데이타"/>
      <sheetName val="공사예산하조서(O.K)"/>
      <sheetName val="여과지동"/>
      <sheetName val="토적표(_x0000__x0000_"/>
      <sheetName val="토적표(˯"/>
      <sheetName val="토적표(摠ˌ"/>
      <sheetName val="토적표(狘Ĕ"/>
      <sheetName val="토적표(_xd9a0_ط"/>
      <sheetName val="토적표(矠ˌ"/>
      <sheetName val="일반㉚"/>
      <sheetName val="일반_x0000__x0000_"/>
      <sheetName val="음성방향"/>
      <sheetName val="위치조쐀"/>
      <sheetName val="위치조䈀"/>
      <sheetName val="내역서적용수량 (지방도893)"/>
      <sheetName val="조명율丵"/>
      <sheetName val="조명율汐"/>
      <sheetName val="조명율橂"/>
      <sheetName val="조명율劀"/>
      <sheetName val="L40 B19.9"/>
      <sheetName val="내역서 "/>
      <sheetName val="1~69"/>
      <sheetName val="규준틀"/>
      <sheetName val="2공구餀ኘ԰_x0000_"/>
      <sheetName val="안전시설내역서"/>
      <sheetName val="토공총괄헾⿷_x0005_"/>
      <sheetName val="공량산출서"/>
      <sheetName val="출금실적"/>
      <sheetName val="전尜"/>
      <sheetName val="구체집계3_0x2_尜_x0013_層_x0013_闰〒"/>
      <sheetName val="전徸"/>
      <sheetName val="구체집계3_0x2_徸〒_x0005__x0000__x0000_"/>
      <sheetName val="구체2_0X2_0(0-徸〒"/>
      <sheetName val="맨1"/>
      <sheetName val="지우기"/>
      <sheetName val="식재출0_x0000_"/>
      <sheetName val="식재출砀鄌"/>
      <sheetName val="일반ㅿ"/>
      <sheetName val="시설일위"/>
      <sheetName val="조명일위"/>
      <sheetName val="주공 갑지"/>
      <sheetName val="전기설계변경"/>
      <sheetName val="3.하중산정4.양수압5.지지︀"/>
      <sheetName val="오동"/>
      <sheetName val="대조"/>
      <sheetName val="나한"/>
      <sheetName val="AC포장수량"/>
      <sheetName val="단֬큭࠯"/>
      <sheetName val="원가계婌."/>
      <sheetName val="우각부보강"/>
      <sheetName val="02자재"/>
      <sheetName val="제잡비집계"/>
      <sheetName val="PLP"/>
      <sheetName val="수정계획3"/>
      <sheetName val="noyim"/>
      <sheetName val="6PILE__(돌출)"/>
      <sheetName val="남양시작동자105노65기1_3화1_2"/>
      <sheetName val="프로젝트"/>
      <sheetName val="A-4"/>
      <sheetName val="전기"/>
      <sheetName val="3.2산출근거(감독)"/>
      <sheetName val="별첨-기계경비 산출목록"/>
      <sheetName val="배열수식"/>
      <sheetName val="[배수관공(IC).xls]원가계☦:"/>
      <sheetName val="투㤸"/>
      <sheetName val="투㖈"/>
      <sheetName val="위치조 "/>
      <sheetName val="위치조ꀀ"/>
      <sheetName val="위치조"/>
      <sheetName val="위치조僅"/>
      <sheetName val="위치조退"/>
      <sheetName val="위치조뀀"/>
      <sheetName val="위치조瀀"/>
      <sheetName val="개소별수량산출"/>
      <sheetName val="MOTOR"/>
      <sheetName val="유역면적"/>
      <sheetName val="Library"/>
      <sheetName val="Checklist"/>
      <sheetName val="WORK-VOL"/>
      <sheetName val="Condition"/>
      <sheetName val="DESIGN(77C-102A)-2"/>
      <sheetName val="BOQ.vts"/>
      <sheetName val="95신규호표"/>
      <sheetName val="1련박스"/>
      <sheetName val="사당"/>
      <sheetName val="2_14집䈀ᅪ"/>
      <sheetName val="2_14집԰_x0000_"/>
      <sheetName val="위치조쀀"/>
      <sheetName val="구체3_0x2_0(퀀቙ᰀቚ"/>
      <sheetName val="구체3_5x3_5-8-1ᰀ"/>
      <sheetName val="배수관"/>
      <sheetName val="접도구역경계표주헾⽄"/>
      <sheetName val="변경현황"/>
      <sheetName val="접도구역경계표주鱨_x0013_"/>
      <sheetName val="원가 (2)"/>
      <sheetName val="2_12기존㔀ԯ_x0000_缀"/>
      <sheetName val="대포2교접속"/>
      <sheetName val="천방교접속"/>
      <sheetName val="석축설면"/>
      <sheetName val="슬래브"/>
      <sheetName val="결재(카메라)"/>
      <sheetName val="수맨"/>
      <sheetName val="배1"/>
      <sheetName val="I一般比"/>
      <sheetName val="공종단가"/>
      <sheetName val="주요자재단가"/>
      <sheetName val="직접인건비"/>
      <sheetName val="직접경비"/>
      <sheetName val="노임단"/>
      <sheetName val="운반공"/>
      <sheetName val="자재단"/>
      <sheetName val="장비단"/>
      <sheetName val="노무단가"/>
      <sheetName val="총 괄 표"/>
      <sheetName val="공사요율"/>
      <sheetName val="중기사용료"/>
      <sheetName val="적용노임"/>
      <sheetName val="일반자재"/>
      <sheetName val="R-F-타공종"/>
      <sheetName val="slab집계"/>
      <sheetName val="슬래브(0)"/>
      <sheetName val="슬래브(1)"/>
      <sheetName val="mb1슬래브송도"/>
      <sheetName val="mb1슬래브송도2"/>
      <sheetName val="ABUT집계"/>
      <sheetName val="1.설계기준 "/>
      <sheetName val="위치조︀"/>
      <sheetName val="익산"/>
      <sheetName val="기자재비"/>
      <sheetName val="OPG䈀塪ԯ"/>
      <sheetName val="OPG䈀屪ԯ"/>
      <sheetName val="단가산출2"/>
      <sheetName val="일람표(공정)"/>
      <sheetName val="1차 내역서"/>
      <sheetName val="BJJIN"/>
      <sheetName val="CODE1"/>
      <sheetName val="6.자재단가"/>
      <sheetName val="마감집계"/>
      <sheetName val="부안일위"/>
      <sheetName val="사통"/>
      <sheetName val="건축명"/>
      <sheetName val="기계명"/>
      <sheetName val="전기명"/>
      <sheetName val="토목명"/>
      <sheetName val="접속슬라브"/>
      <sheetName val="집계(2)"/>
      <sheetName val="투尜"/>
      <sheetName val="카니발(자105노60)"/>
      <sheetName val="구체2_0x2_0(3-5_x0005_"/>
      <sheetName val="자재집계"/>
      <sheetName val="집계표(육상)"/>
      <sheetName val="도급기성"/>
      <sheetName val="99사업계획"/>
      <sheetName val="터널조도"/>
      <sheetName val="공통단가"/>
      <sheetName val="운반비"/>
      <sheetName val="가설공사"/>
      <sheetName val="간지1"/>
      <sheetName val="간지2"/>
      <sheetName val="대지1"/>
      <sheetName val="대지2"/>
      <sheetName val="고수호안1"/>
      <sheetName val="고수호안2"/>
      <sheetName val="흥기1"/>
      <sheetName val="흥기2,3"/>
      <sheetName val="보축보수구간"/>
      <sheetName val="대서6낙차보"/>
      <sheetName val="대서1교"/>
      <sheetName val="1진입도로공"/>
      <sheetName val="대서3교 "/>
      <sheetName val="3진입도로공"/>
      <sheetName val="선형"/>
      <sheetName val="보차도경계석수량"/>
      <sheetName val="2. 공원조도"/>
      <sheetName val="공기주입기 설치공사"/>
      <sheetName val="기본1"/>
      <sheetName val="수정일위대가"/>
      <sheetName val="안동예산서"/>
      <sheetName val="2공구자재집"/>
      <sheetName val="위치조Ԁ"/>
      <sheetName val="상행-교대(A1-A2)"/>
      <sheetName val="단가산출1"/>
      <sheetName val="수량집계_x0000__x0000_Ԁ_x0000_"/>
      <sheetName val="보고서원고"/>
      <sheetName val="옹벽"/>
      <sheetName val="기ԯ_x0000_缀"/>
      <sheetName val="암거단위"/>
      <sheetName val="제2호단위수량"/>
      <sheetName val="배관단가조사서"/>
      <sheetName val="일위렀庫"/>
      <sheetName val="대전-교대(A1-A2)"/>
      <sheetName val="배수공집계표"/>
      <sheetName val="2.단면가정"/>
      <sheetName val="단가_x0005__x0000_"/>
      <sheetName val="배수장토목공사비"/>
      <sheetName val="평가데이터"/>
      <sheetName val="폐기물"/>
      <sheetName val="장비가동"/>
      <sheetName val="일위대가(계측기설치)"/>
      <sheetName val="1호԰_x0000_缀_x0000_"/>
      <sheetName val="1호堀᎟鰀᎟"/>
      <sheetName val="데이터관리"/>
      <sheetName val="재직(경력)증명서"/>
      <sheetName val="배수관및곡선부보강및날개벽"/>
      <sheetName val="연습"/>
      <sheetName val="조작대(1연)"/>
      <sheetName val="연결관연장"/>
      <sheetName val="장비경비"/>
      <sheetName val="대창(함평)"/>
      <sheetName val="대창(장성)"/>
      <sheetName val="횡배위치"/>
      <sheetName val="조서"/>
      <sheetName val="배수계"/>
      <sheetName val="3.하중산정4ࠀ᭷䰀᭷︀곕ԯ_x0000_缀"/>
      <sheetName val="횡배수관집현황堀፾鰀፾︀"/>
      <sheetName val="용역비산출"/>
      <sheetName val="횡배수관위치조서"/>
      <sheetName val="입력변수"/>
      <sheetName val="횡배수관집현喠.嗬.颙⽲"/>
      <sheetName val="중기가격"/>
      <sheetName val="하부철근수저"/>
      <sheetName val="하부철근수砀"/>
      <sheetName val="일਀鵹ԯ"/>
      <sheetName val="하부철근수_x0000_"/>
      <sheetName val="펌프장토공수량산출"/>
      <sheetName val="일반맨홀수량집계(A-7 LINE)"/>
      <sheetName val="실행예산 명세표"/>
      <sheetName val="︀ᇕ"/>
      <sheetName val="Sensitivity"/>
      <sheetName val="설계명세서"/>
      <sheetName val="21301동"/>
      <sheetName val="접도구역경계표주風_x001a_"/>
      <sheetName val="접도구역경계표주헾⾦"/>
      <sheetName val="접도구역경계표주鹘%"/>
      <sheetName val="구체2_0x2_0(3-5_x0010_"/>
      <sheetName val="구체2_0x2_0(3-5헾"/>
      <sheetName val="구체2_0x2_0(3-5菸"/>
      <sheetName val="1단계"/>
      <sheetName val="구체집계2_0x2_0(5-7ׇ"/>
      <sheetName val="개략"/>
      <sheetName val="참조자료"/>
      <sheetName val="문학간접"/>
      <sheetName val="간접"/>
      <sheetName val="도장수량(하1)"/>
      <sheetName val="수색정거장"/>
      <sheetName val="박스암거2.5x2.0"/>
      <sheetName val="구체집계2_0x2_0(5-7ԯ"/>
      <sheetName val="6ᣈᎍ"/>
      <sheetName val="포장재료집계표"/>
      <sheetName val="포장면적산출"/>
      <sheetName val="포장수량집계"/>
      <sheetName val="BOX"/>
      <sheetName val="출력X"/>
      <sheetName val="가CP"/>
      <sheetName val="AHU집계"/>
      <sheetName val="교대일반수량총괄집계표"/>
      <sheetName val="공통가설"/>
      <sheetName val="LOPCALC"/>
      <sheetName val="현장관리비"/>
      <sheetName val="도색집계"/>
      <sheetName val="일반_x0005__x0000_"/>
      <sheetName val="일반圠_x0018_"/>
      <sheetName val="콘크리트채움모래"/>
      <sheetName val="기타방호시설"/>
      <sheetName val="제잡비계산"/>
      <sheetName val="FOB발"/>
      <sheetName val="물가"/>
      <sheetName val="S1,3"/>
      <sheetName val="구체집계2_0x2_x0000__x0000_Ԁ_x0000_耀_xda3b__x0002_"/>
      <sheetName val="구체집계2_0x2_x0000__x0000_Ԁ_x0000_쀀_x0002_"/>
      <sheetName val="일위단위"/>
      <sheetName val="역T형"/>
      <sheetName val="품셈"/>
      <sheetName val="예산"/>
      <sheetName val="연도MASTER"/>
      <sheetName val="4차원가계산서"/>
      <sheetName val="포장수량집계표"/>
      <sheetName val="1-21_토적"/>
      <sheetName val="pier-1"/>
      <sheetName val="회사정보"/>
      <sheetName val="※참고자료※"/>
      <sheetName val="기성고"/>
      <sheetName val="지수산_x0000_"/>
      <sheetName val="위치조⣇"/>
      <sheetName val="입력"/>
      <sheetName val="신규부표총괄"/>
      <sheetName val="자재조서(2007년 3월)"/>
      <sheetName val="신규품셈총괄"/>
      <sheetName val="노임9월"/>
      <sheetName val="TTL"/>
      <sheetName val="9.Attach"/>
      <sheetName val="A2"/>
      <sheetName val="BLOCK(1)"/>
      <sheetName val="일반䈀ᅪ"/>
      <sheetName val="세동별비상"/>
      <sheetName val="지장물C"/>
      <sheetName val="평형ԯ_x0000_缀"/>
      <sheetName val="기초0_x0000__x0000__x0010_"/>
      <sheetName val="기초0_x0000_蠀q"/>
      <sheetName val="기초Á_x0000_怀ô"/>
      <sheetName val="견적대비"/>
      <sheetName val="토적단위"/>
      <sheetName val="주요량(⍠」_x0005_"/>
      <sheetName val="도阀"/>
      <sheetName val="빗물받이(910-510-410)"/>
      <sheetName val="측구공수량집계"/>
      <sheetName val="원가계산서(공사)"/>
      <sheetName val="기䈀嵪ԯ"/>
      <sheetName val="6㔀቎"/>
      <sheetName val="건축"/>
      <sheetName val="횡배수관수량"/>
      <sheetName val="인건비"/>
      <sheetName val="명세서"/>
      <sheetName val="NO.3.PTA PLANT SD COST"/>
      <sheetName val="구체집계2_0x2_︀뗕ԯ_x0000_缀_x0000_"/>
      <sheetName val="2_13날개벽ֳ_x0000_缀"/>
      <sheetName val="구체2_0x2׎_x0000_缀_x0000__x0000__x0000_܀侙"/>
      <sheetName val="구체2_0x2׎_x0000_缀_x0000__x0000__x0000_唀ᚹ"/>
      <sheetName val="구체2_0x2ﻎᇕ԰_x0000_缀_x0000__x0000__x0000_"/>
      <sheetName val="구체2_0x2׎_x0000_缀_x0000__x0000__x0000_㰀"/>
      <sheetName val="구체3_5x3_5-8-1朏"/>
      <sheetName val="상세"/>
      <sheetName val="예산M11A"/>
      <sheetName val="공사비"/>
      <sheetName val="구체집계2_0x2_׃⾯_x0000__x0000_ၰ_x0000_"/>
      <sheetName val="구체집계2_0x2_׃⾯_x0000__x0000_ቨ_x0000_"/>
      <sheetName val="포장BOQ"/>
      <sheetName val="위치조耀"/>
      <sheetName val="위치조"/>
      <sheetName val="투㞘"/>
      <sheetName val="단면제원"/>
      <sheetName val="투㒨"/>
      <sheetName val="투槓"/>
      <sheetName val="도색수량산출근거(중로1류)"/>
      <sheetName val="나"/>
      <sheetName val="배수공 주요자재 집계표"/>
      <sheetName val="설명서 "/>
      <sheetName val="구체2_0X2_0(0-3堀"/>
      <sheetName val="단관데이터"/>
      <sheetName val="이형관데이터"/>
      <sheetName val="단 box"/>
      <sheetName val="6က_x0000_"/>
      <sheetName val="공사비증(-)䈀४԰_x0000_"/>
      <sheetName val="근무계획표 (전체)"/>
      <sheetName val="강교(Sub)"/>
      <sheetName val="일반토공견적"/>
      <sheetName val="98수문일위"/>
      <sheetName val="공토공단위당"/>
      <sheetName val="노견단위수량"/>
      <sheetName val="하부철근수턀"/>
      <sheetName val="하부철근수頁"/>
      <sheetName val="2013년상반기"/>
      <sheetName val="L_RPTA05_목록"/>
      <sheetName val="자재조사표"/>
      <sheetName val="일반부표집계표"/>
      <sheetName val="단가표+일위"/>
      <sheetName val="6ᣈᦘ"/>
      <sheetName val="6⣈⦘"/>
      <sheetName val="토공사뀀⭛렀徫ԯ"/>
      <sheetName val="교대"/>
      <sheetName val="해평견적"/>
      <sheetName val="견적대비표"/>
      <sheetName val="단위중기"/>
      <sheetName val="사급자재총괄"/>
      <sheetName val="Macro(전기)"/>
      <sheetName val="역T형교대(말뚝기초)"/>
      <sheetName val="복주식단위수량"/>
      <sheetName val="단위량당중기"/>
      <sheetName val="도급정산"/>
      <sheetName val="제-노임"/>
      <sheetName val="제직재"/>
      <sheetName val="DATA(BAC)"/>
      <sheetName val="단가籀%"/>
      <sheetName val="단가艐Ⱦ"/>
      <sheetName val="단가菘_x0019_"/>
      <sheetName val="Stem Footing"/>
      <sheetName val="DATA_BAC_"/>
      <sheetName val="총괄자재집계표"/>
      <sheetName val="TYPE-A,B,C,D"/>
      <sheetName val="계림(함평)"/>
      <sheetName val="계림(장성)"/>
      <sheetName val="1호철근량"/>
      <sheetName val="C_배수관공3"/>
      <sheetName val="2_10횡배수관3"/>
      <sheetName val="2_12기존배수관세척3"/>
      <sheetName val="2_13날개벽및면벽3"/>
      <sheetName val="2_14집수정3"/>
      <sheetName val="절성경계보강공현황및집계_3"/>
      <sheetName val="구체집계2_0x2_0(0-3)3"/>
      <sheetName val="구체2_0X2_0(0-3)3"/>
      <sheetName val="구체집계2_0x2_0(3-5)3"/>
      <sheetName val="구체2_0x2_0(3-5)3"/>
      <sheetName val="구체집계2_0x2_0(5-7)3"/>
      <sheetName val="구체2_0x2_0(5-7)3"/>
      <sheetName val="구체집계2_0x2_0(7-10)3"/>
      <sheetName val="구체2_0x2_0(7-10)3"/>
      <sheetName val="구체집계2@2_5x2_53"/>
      <sheetName val="구체2@2_5x2_53"/>
      <sheetName val="구체집계3_0x2_0(0-3)3"/>
      <sheetName val="구체3_0x2_0(0-3)3"/>
      <sheetName val="구체집계3_0x2_0(6-8)3"/>
      <sheetName val="구체3_0x2_0(6-8)3"/>
      <sheetName val="구체집계3_5x3_5(8-10)3"/>
      <sheetName val="구체3_5x3_5(8-10)3"/>
      <sheetName val="구체집계4_5x4_5(2-3)3"/>
      <sheetName val="구체4_5x4_5(2-3)3"/>
      <sheetName val="구체집계4_5x4_5(4-5)3"/>
      <sheetName val="구체4_5x4_5(4-5)3"/>
      <sheetName val="구체2_5x2_0(6-8)3"/>
      <sheetName val="구체3_5x3_5-8-103"/>
      <sheetName val="b_수로이설3"/>
      <sheetName val="c_돌붙임후면배수표지2"/>
      <sheetName val="d_기존배수관폐쇄표지2"/>
      <sheetName val="e_기존BOX폐쇄표지2"/>
      <sheetName val="j_제작집수정표지2"/>
      <sheetName val="k__문비2"/>
      <sheetName val="파형강판_총수량집계표2"/>
      <sheetName val="철근수량_집계표2"/>
      <sheetName val="제목_(토공)2"/>
      <sheetName val="규준틀및경계말목_(좌안)2"/>
      <sheetName val="u형측구_집계표2"/>
      <sheetName val="2지구u형측구_2"/>
      <sheetName val="C_간지2"/>
      <sheetName val="2_10간지2"/>
      <sheetName val="2_11간지2"/>
      <sheetName val="2_13간지2"/>
      <sheetName val="2_14간지2"/>
      <sheetName val="토공(우물통,기타)_2"/>
      <sheetName val="총괄갑_2"/>
      <sheetName val="역T형옹벽(3_0)2"/>
      <sheetName val="96보완계획7_122"/>
      <sheetName val="준검_내역서2"/>
      <sheetName val="A_LINE2"/>
      <sheetName val="7_PILE__(돌출)2"/>
      <sheetName val="국도접속_차도부수량2"/>
      <sheetName val="3_하중산정4_지지력2"/>
      <sheetName val="5_공종별예산내역서2"/>
      <sheetName val="구조______2"/>
      <sheetName val="6PILE__(돌출)2"/>
      <sheetName val="남양시작동자105노65기1_3화1_22"/>
      <sheetName val="개비온_단위2"/>
      <sheetName val="단가_2"/>
      <sheetName val="8_PILE__(돌출)2"/>
      <sheetName val="단가표_(2)2"/>
      <sheetName val="Sheet1_(2)2"/>
      <sheetName val="97_사업추정(WEKI)2"/>
      <sheetName val="WEIGHT_LIST2"/>
      <sheetName val="표__지2"/>
      <sheetName val="C_배수관공1"/>
      <sheetName val="2_10횡배수관1"/>
      <sheetName val="2_12기존배수관세척1"/>
      <sheetName val="2_13날개벽및면벽1"/>
      <sheetName val="2_14집수정1"/>
      <sheetName val="절성경계보강공현황및집계_1"/>
      <sheetName val="구체집계2_0x2_0(0-3)1"/>
      <sheetName val="구체2_0X2_0(0-3)1"/>
      <sheetName val="구체집계2_0x2_0(3-5)1"/>
      <sheetName val="구체2_0x2_0(3-5)1"/>
      <sheetName val="구체집계2_0x2_0(5-7)1"/>
      <sheetName val="구체2_0x2_0(5-7)1"/>
      <sheetName val="구체집계2_0x2_0(7-10)1"/>
      <sheetName val="구체2_0x2_0(7-10)1"/>
      <sheetName val="구체집계2@2_5x2_51"/>
      <sheetName val="구체2@2_5x2_51"/>
      <sheetName val="구체집계3_0x2_0(0-3)1"/>
      <sheetName val="구체3_0x2_0(0-3)1"/>
      <sheetName val="구체집계3_0x2_0(6-8)1"/>
      <sheetName val="구체3_0x2_0(6-8)1"/>
      <sheetName val="구체집계3_5x3_5(8-10)1"/>
      <sheetName val="구체3_5x3_5(8-10)1"/>
      <sheetName val="구체집계4_5x4_5(2-3)1"/>
      <sheetName val="구체4_5x4_5(2-3)1"/>
      <sheetName val="구체집계4_5x4_5(4-5)1"/>
      <sheetName val="구체4_5x4_5(4-5)1"/>
      <sheetName val="구체2_5x2_0(6-8)1"/>
      <sheetName val="구체3_5x3_5-8-101"/>
      <sheetName val="b_수로이설1"/>
      <sheetName val="3_하중산정4_지지력"/>
      <sheetName val="구조______"/>
      <sheetName val="개비온_단위"/>
      <sheetName val="단가_"/>
      <sheetName val="8_PILE__(돌출)"/>
      <sheetName val="단가표_(2)"/>
      <sheetName val="WEIGHT_LIST"/>
      <sheetName val="표__지"/>
      <sheetName val="C_배수관공2"/>
      <sheetName val="2_10횡배수관2"/>
      <sheetName val="2_12기존배수관세척2"/>
      <sheetName val="2_13날개벽및면벽2"/>
      <sheetName val="2_14집수정2"/>
      <sheetName val="절성경계보강공현황및집계_2"/>
      <sheetName val="구체집계2_0x2_0(0-3)2"/>
      <sheetName val="구체2_0X2_0(0-3)2"/>
      <sheetName val="구체집계2_0x2_0(3-5)2"/>
      <sheetName val="구체2_0x2_0(3-5)2"/>
      <sheetName val="구체집계2_0x2_0(5-7)2"/>
      <sheetName val="구체2_0x2_0(5-7)2"/>
      <sheetName val="구체집계2_0x2_0(7-10)2"/>
      <sheetName val="구체2_0x2_0(7-10)2"/>
      <sheetName val="구체집계2@2_5x2_52"/>
      <sheetName val="구체2@2_5x2_52"/>
      <sheetName val="구체집계3_0x2_0(0-3)2"/>
      <sheetName val="구체3_0x2_0(0-3)2"/>
      <sheetName val="구체집계3_0x2_0(6-8)2"/>
      <sheetName val="구체3_0x2_0(6-8)2"/>
      <sheetName val="구체집계3_5x3_5(8-10)2"/>
      <sheetName val="구체3_5x3_5(8-10)2"/>
      <sheetName val="구체집계4_5x4_5(2-3)2"/>
      <sheetName val="구체4_5x4_5(2-3)2"/>
      <sheetName val="구체집계4_5x4_5(4-5)2"/>
      <sheetName val="구체4_5x4_5(4-5)2"/>
      <sheetName val="구체2_5x2_0(6-8)2"/>
      <sheetName val="구체3_5x3_5-8-102"/>
      <sheetName val="b_수로이설2"/>
      <sheetName val="c_돌붙임후면배수표지1"/>
      <sheetName val="d_기존배수관폐쇄표지1"/>
      <sheetName val="e_기존BOX폐쇄표지1"/>
      <sheetName val="j_제작집수정표지1"/>
      <sheetName val="k__문비1"/>
      <sheetName val="파형강판_총수량집계표1"/>
      <sheetName val="철근수량_집계표1"/>
      <sheetName val="제목_(토공)1"/>
      <sheetName val="규준틀및경계말목_(좌안)1"/>
      <sheetName val="u형측구_집계표1"/>
      <sheetName val="2지구u형측구_1"/>
      <sheetName val="C_간지1"/>
      <sheetName val="2_10간지1"/>
      <sheetName val="2_11간지1"/>
      <sheetName val="2_13간지1"/>
      <sheetName val="2_14간지1"/>
      <sheetName val="토공(우물통,기타)_1"/>
      <sheetName val="총괄갑_1"/>
      <sheetName val="역T형옹벽(3_0)1"/>
      <sheetName val="96보완계획7_121"/>
      <sheetName val="준검_내역서1"/>
      <sheetName val="A_LINE1"/>
      <sheetName val="7_PILE__(돌출)1"/>
      <sheetName val="국도접속_차도부수량1"/>
      <sheetName val="3_하중산정4_지지력1"/>
      <sheetName val="5_공종별예산내역서1"/>
      <sheetName val="구조______1"/>
      <sheetName val="6PILE__(돌출)1"/>
      <sheetName val="남양시작동자105노65기1_3화1_21"/>
      <sheetName val="개비온_단위1"/>
      <sheetName val="단가_1"/>
      <sheetName val="8_PILE__(돌출)1"/>
      <sheetName val="단가표_(2)1"/>
      <sheetName val="Sheet1_(2)1"/>
      <sheetName val="97_사업추정(WEKI)1"/>
      <sheetName val="WEIGHT_LIST1"/>
      <sheetName val="표__지1"/>
      <sheetName val="승용"/>
      <sheetName val="내역서(삼堰6"/>
      <sheetName val="세금자료"/>
      <sheetName val="기계변경"/>
      <sheetName val="간지 (0)"/>
      <sheetName val="횡배수_x0006__x0005__x0006__x0006__x0007__x000a__x0006__x000b__x000d_"/>
      <sheetName val="ࠀЀऀ܀ЀȀࠀȀ؀؀؀؀Ȁ"/>
      <sheetName val="원가昂⭝_x0001_"/>
      <sheetName val="원가ⴀ癆顶"/>
      <sheetName val="원가顶๔꤂"/>
      <sheetName val="원가ⴀ譆⡵"/>
      <sheetName val="원가·_x0000_ "/>
      <sheetName val="원가甂㘼_x0001_"/>
      <sheetName val="원가_x0001__x0000_퀀"/>
      <sheetName val="단_x0000__x0000_"/>
      <sheetName val="원가_x0001__x0000_"/>
      <sheetName val="일퐀ﵖ_xdc00_"/>
      <sheetName val="2_1︀ᇕ԰"/>
      <sheetName val="공사비증(-)/_x0000_頀_x0014_"/>
      <sheetName val="구체"/>
      <sheetName val="좌측날개벽"/>
      <sheetName val="우측날개벽"/>
      <sheetName val="제출내역 (2)"/>
      <sheetName val="변경원가서갑"/>
      <sheetName val="토적표(睬_x0015_"/>
      <sheetName val="6_x0005__x000a_"/>
      <sheetName val="집수정단위수량"/>
      <sheetName val="EJ"/>
      <sheetName val="일반栀䒘"/>
      <sheetName val="일반뀀⋔"/>
      <sheetName val="측량노임단가"/>
      <sheetName val="교대시점"/>
      <sheetName val="기계data"/>
      <sheetName val="저류지수량집계"/>
      <sheetName val="9900"/>
      <sheetName val="990_x0000_"/>
      <sheetName val="990Ð"/>
      <sheetName val="990_x0010_"/>
      <sheetName val="990Å"/>
      <sheetName val="전기내역1"/>
      <sheetName val="토滰%"/>
      <sheetName val="EQT-ESTN"/>
      <sheetName val="2.냉난방설비공사"/>
      <sheetName val="토공검토G"/>
      <sheetName val="CTEMCOST"/>
      <sheetName val="사  업  비  수  지  예  산  서"/>
      <sheetName val="운반_골재_5km"/>
      <sheetName val="원가계산 (2)"/>
      <sheetName val="메인거더-크로스빔200연결부"/>
      <sheetName val="기성내역서"/>
      <sheetName val="수공기"/>
      <sheetName val="COVER"/>
      <sheetName val="4월"/>
      <sheetName val="현장조사"/>
      <sheetName val="BOX-1510"/>
      <sheetName val="A(Rev.3)"/>
      <sheetName val="OPG_x000d__x0000__x0000_"/>
      <sheetName val="수량 Ὑ"/>
      <sheetName val="위렯_x0000_"/>
      <sheetName val="위ᬀ㾀0"/>
      <sheetName val="위㠯_x0000__x0000_"/>
      <sheetName val="위〯B_x0000_"/>
      <sheetName val="위耯j_x0000_"/>
      <sheetName val="위〯_x0000_"/>
      <sheetName val="위က_x0000__x0000_"/>
      <sheetName val="위က_x0000_"/>
      <sheetName val="위က_x0000_"/>
      <sheetName val="용산1_해보_"/>
      <sheetName val="설계내역2"/>
      <sheetName val="기본(98)"/>
      <sheetName val="수량집계표 "/>
      <sheetName val="DATE2001"/>
      <sheetName val="투丵"/>
      <sheetName val="투_x0005_"/>
      <sheetName val="제출견적서 - 원본 "/>
      <sheetName val="남평내역"/>
      <sheetName val="토공사ԯ_x0000_缀_x0000__x0000_"/>
      <sheetName val="공조기"/>
      <sheetName val="원가계吀_x001f_"/>
      <sheetName val="원가계呠)"/>
      <sheetName val="10"/>
      <sheetName val="11"/>
      <sheetName val="12"/>
      <sheetName val="13"/>
      <sheetName val="14"/>
      <sheetName val="15"/>
      <sheetName val="16"/>
      <sheetName val="3"/>
      <sheetName val="4"/>
      <sheetName val="5"/>
      <sheetName val="7"/>
      <sheetName val="8"/>
      <sheetName val="9"/>
      <sheetName val="유원장"/>
      <sheetName val="1안"/>
      <sheetName val="정물량"/>
      <sheetName val="POOM_MOTO"/>
      <sheetName val="POOM_MOTO2"/>
      <sheetName val="코드"/>
      <sheetName val="산수배수"/>
      <sheetName val="P&amp;L(Ahn)"/>
      <sheetName val="분뇨"/>
      <sheetName val="공사비산출서"/>
      <sheetName val="기초처리공사비"/>
      <sheetName val="복통공사비"/>
      <sheetName val="본제당공사비"/>
      <sheetName val="시험비"/>
      <sheetName val="중기운반비"/>
      <sheetName val="진입도로공사비"/>
      <sheetName val="취수탑공사비"/>
      <sheetName val="토취장복구"/>
      <sheetName val="관급자재대"/>
      <sheetName val="구체3_0x2_0頀ᕖ餀輦ԯ"/>
      <sheetName val="구체3_0x2_0餀페ԯ_x0000_缀"/>
      <sheetName val="구체3_0x2_0餀㚘ԯ_x0000_缀"/>
      <sheetName val="이토변실(A3-LI礊⿨_x0005_"/>
      <sheetName val="기성우리"/>
      <sheetName val="고가수조"/>
      <sheetName val="골조"/>
      <sheetName val="MEXICO-C"/>
      <sheetName val="기초"/>
      <sheetName val="맨홀,터파기"/>
      <sheetName val="도로절단및포장"/>
      <sheetName val="분전반기초"/>
      <sheetName val="접지"/>
      <sheetName val="폐기물처리비및고재처리"/>
      <sheetName val="철거및고재처리"/>
      <sheetName val="가설공사"/>
      <sheetName val="구조"/>
      <sheetName val="급탕순환펌프"/>
      <sheetName val="단가조사서"/>
      <sheetName val="수주추정"/>
      <sheetName val="연부97-1"/>
      <sheetName val="일᠀㕗꜀"/>
      <sheetName val="일꜀䞵ԯ"/>
      <sheetName val="일︀ổԯ"/>
      <sheetName val="일怀⅒가"/>
      <sheetName val="일耀㩗찀"/>
      <sheetName val="원가계肈+"/>
      <sheetName val="원가계瑸_x001c_"/>
      <sheetName val="RD제품개발투자비(매가)"/>
      <sheetName val="예산명세서"/>
      <sheetName val="노임목록"/>
      <sheetName val="덧씌우기구간수량산출1"/>
      <sheetName val="(C)원내역"/>
      <sheetName val="단"/>
      <sheetName val="식재일위대가"/>
      <sheetName val="신천3호용수로"/>
      <sheetName val="03전반노무비"/>
      <sheetName val="첨부1"/>
      <sheetName val="일반︀賕"/>
      <sheetName val="예산내역"/>
      <sheetName val="아스콘포장(중로)"/>
      <sheetName val="front"/>
      <sheetName val="대구-교대(A1)"/>
      <sheetName val="BSD (2)"/>
      <sheetName val="C_배수관공4"/>
      <sheetName val="2_10횡배수관4"/>
      <sheetName val="2_12기존배수관세척4"/>
      <sheetName val="2_13날개벽및면벽4"/>
      <sheetName val="2_14집수정4"/>
      <sheetName val="절성경계보강공현황및집계_4"/>
      <sheetName val="구체집계2_0x2_0(0-3)4"/>
      <sheetName val="구체2_0X2_0(0-3)4"/>
      <sheetName val="구체집계2_0x2_0(3-5)4"/>
      <sheetName val="구체2_0x2_0(3-5)4"/>
      <sheetName val="구체집계2_0x2_0(5-7)4"/>
      <sheetName val="구체2_0x2_0(5-7)4"/>
      <sheetName val="구체집계2_0x2_0(7-10)4"/>
      <sheetName val="구체2_0x2_0(7-10)4"/>
      <sheetName val="구체집계2@2_5x2_54"/>
      <sheetName val="구체2@2_5x2_54"/>
      <sheetName val="구체집계3_0x2_0(0-3)4"/>
      <sheetName val="구체3_0x2_0(0-3)4"/>
      <sheetName val="구체집계3_0x2_0(6-8)4"/>
      <sheetName val="구체3_0x2_0(6-8)4"/>
      <sheetName val="구체집계3_5x3_5(8-10)4"/>
      <sheetName val="구체3_5x3_5(8-10)4"/>
      <sheetName val="구체집계4_5x4_5(2-3)4"/>
      <sheetName val="구체4_5x4_5(2-3)4"/>
      <sheetName val="구체집계4_5x4_5(4-5)4"/>
      <sheetName val="구체4_5x4_5(4-5)4"/>
      <sheetName val="구체2_5x2_0(6-8)4"/>
      <sheetName val="구체3_5x3_5-8-104"/>
      <sheetName val="b_수로이설4"/>
      <sheetName val="c_돌붙임후면배수표지3"/>
      <sheetName val="d_기존배수관폐쇄표지3"/>
      <sheetName val="e_기존BOX폐쇄표지3"/>
      <sheetName val="j_제작집수정표지3"/>
      <sheetName val="k__문비3"/>
      <sheetName val="파형강판_총수량집계표3"/>
      <sheetName val="철근수량_집계표3"/>
      <sheetName val="제목_(토공)3"/>
      <sheetName val="규준틀및경계말목_(좌안)3"/>
      <sheetName val="u형측구_집계표3"/>
      <sheetName val="2지구u형측구_3"/>
      <sheetName val="C_간지3"/>
      <sheetName val="2_10간지3"/>
      <sheetName val="2_11간지3"/>
      <sheetName val="2_13간지3"/>
      <sheetName val="2_14간지3"/>
      <sheetName val="토공(우물통,기타)_3"/>
      <sheetName val="총괄갑_3"/>
      <sheetName val="역T형옹벽(3_0)3"/>
      <sheetName val="96보완계획7_123"/>
      <sheetName val="준검_내역서3"/>
      <sheetName val="A_LINE3"/>
      <sheetName val="7_PILE__(돌출)3"/>
      <sheetName val="국도접속_차도부수량3"/>
      <sheetName val="3_하중산정4_지지력3"/>
      <sheetName val="5_공종별예산내역서3"/>
      <sheetName val="구조______3"/>
      <sheetName val="6PILE__(돌출)3"/>
      <sheetName val="남양시작동자105노65기1_3화1_23"/>
      <sheetName val="개비온_단위3"/>
      <sheetName val="단가_3"/>
      <sheetName val="8_PILE__(돌출)3"/>
      <sheetName val="단가표_(2)3"/>
      <sheetName val="Sheet1_(2)3"/>
      <sheetName val="97_사업추정(WEKI)3"/>
      <sheetName val="WEIGHT_LIST3"/>
      <sheetName val="표__지3"/>
      <sheetName val="3_하중산정4_양수압5_지지력"/>
      <sheetName val="표지-내역서_(2)"/>
      <sheetName val="지급자재_단가비교"/>
      <sheetName val="기초입력_DATA"/>
      <sheetName val="1_설계조건"/>
      <sheetName val="노면표지_수량"/>
      <sheetName val="횡_연장"/>
      <sheetName val="(집계)_노면표시"/>
      <sheetName val="자재_집계표"/>
      <sheetName val="표지_(2)"/>
      <sheetName val="날개수량1_5"/>
      <sheetName val="설계조건_및_단면가정"/>
      <sheetName val="201동_산출근거"/>
      <sheetName val="토_적_표"/>
      <sheetName val="1_일반수량산출단면"/>
      <sheetName val="단가_및_재료비"/>
      <sheetName val="DATA_입력부"/>
      <sheetName val="_냉각수펌프"/>
      <sheetName val="집수정단위수량_"/>
      <sheetName val="4_2_1_마루높이_검토"/>
      <sheetName val="조도계산서_(도서)"/>
      <sheetName val="unit_4"/>
      <sheetName val="3BL공동구_수량"/>
      <sheetName val="06_일위대가목록"/>
      <sheetName val="표지-내역서壒〚"/>
      <sheetName val="환경기계공정표_(3)"/>
      <sheetName val="재료비_(2)1"/>
      <sheetName val="단__가__대__비__표"/>
      <sheetName val="일__위__대__가__목__록"/>
      <sheetName val="별표_"/>
      <sheetName val="구체집계4_5x4_5"/>
      <sheetName val="접도구역경계표주"/>
      <sheetName val="문화재_시굴조사비(표지)"/>
      <sheetName val="6_교좌면보강"/>
      <sheetName val="단면_(2)"/>
      <sheetName val="3_하중계산"/>
      <sheetName val="4_주beam"/>
      <sheetName val="8_석축단위(H=1_5M)"/>
      <sheetName val="배수공시멘트_및_골재량산출"/>
      <sheetName val="정산서_"/>
      <sheetName val="_상부공통집계(총괄)"/>
      <sheetName val="G_R300경비"/>
      <sheetName val="전차선로_물량표"/>
      <sheetName val="일위대가_집계표"/>
      <sheetName val="나_다_라_마_바_피복재_산정"/>
      <sheetName val="자재단가_(2)"/>
      <sheetName val="OCT_FDN"/>
      <sheetName val="working_load_at_the_btm_ft_"/>
      <sheetName val="stability_check"/>
      <sheetName val="design_criteria"/>
      <sheetName val="DRAIN_DRUM_PIT_D-301"/>
      <sheetName val="2_설계제원"/>
      <sheetName val="HORI__VESSEL"/>
      <sheetName val="접도구역경계표주齘"/>
      <sheetName val="접도구역경계표주挔"/>
      <sheetName val="접도구역경계표주窨"/>
      <sheetName val="접도구역경계표주竈"/>
      <sheetName val="접도구역경계표주傠"/>
      <sheetName val="접도구역경계표주畠"/>
      <sheetName val="접도구역경계표주僀"/>
      <sheetName val="접도구역경계표주贸"/>
      <sheetName val="구체집계4_5x4_5尜層闰"/>
      <sheetName val="구체집계4_5x4_5徸〒"/>
      <sheetName val="통로암거_4_5_×4_5_토피0~3m__수량_집계표0"/>
      <sheetName val="구체집계4_5x4丵〒"/>
      <sheetName val="구체집계3_0x2尜層闰〒"/>
      <sheetName val="구체집계4_5x4_5丵〒"/>
      <sheetName val="구체집계3_0x2壸5丵⿋"/>
      <sheetName val="구체집계3_0x2喐6嗜6丵⿄"/>
      <sheetName val="구체집계4_5x4_5헾】"/>
      <sheetName val="3_7교축하중"/>
      <sheetName val="조명율"/>
      <sheetName val="토_傠"/>
      <sheetName val="토_捀"/>
      <sheetName val="토_"/>
      <sheetName val="토_挔竖"/>
      <sheetName val="토_"/>
      <sheetName val="요"/>
      <sheetName val="일위대橂⿭"/>
      <sheetName val="변압기_및_발전기_용량"/>
      <sheetName val="노임단가_(2)"/>
      <sheetName val="3_바닥판설계"/>
      <sheetName val="Total_단위경유량집계"/>
      <sheetName val="내역서_제출"/>
      <sheetName val="단___산"/>
      <sheetName val="실____단"/>
      <sheetName val="L40_B19_9"/>
      <sheetName val="전선_및_전선관"/>
      <sheetName val="내역서_"/>
      <sheetName val="토목내역서_(도급단가)"/>
      <sheetName val="입출재고현황_(2)"/>
      <sheetName val="토공총괄헾⿷"/>
      <sheetName val="강전사_(2)"/>
      <sheetName val="주요량(헾】_x0005_"/>
      <sheetName val="교량"/>
      <sheetName val="정보매체A동"/>
      <sheetName val="김포IO"/>
      <sheetName val="옥외등신설"/>
      <sheetName val="저케CV22신설"/>
      <sheetName val="저케CV38신설"/>
      <sheetName val="저케CV8신설"/>
      <sheetName val="접지3종"/>
      <sheetName val="일위대가(건축)"/>
      <sheetName val="실행예산SHEET도장재검토"/>
      <sheetName val="JUCK"/>
      <sheetName val="간접경상비"/>
      <sheetName val="2_12기존ԯ_x0000_缀_x0000__x0000_"/>
      <sheetName val="부대시︀"/>
      <sheetName val="LINE-8-1@1.5x1.5(TYPE-1)"/>
      <sheetName val="[배수관공(IC).xls]공사비증(-)/_x0000_頀_x0014_"/>
      <sheetName val="흥양2교토공집丵⾇"/>
      <sheetName val="흥양2교토공집_x0005__x0000_"/>
      <sheetName val="일위목莘"/>
      <sheetName val="단위수량(출력X)"/>
      <sheetName val="미끄럼방집계"/>
      <sheetName val="전면식,이격식현황(미끄럼방지포장)"/>
      <sheetName val="단위수량(미끄럼방지포장)"/>
      <sheetName val="미끄럼방지설현황(그루빙)"/>
      <sheetName val="미끄럼방지설배수홈현황(그루빙) "/>
      <sheetName val="미끄럼방지설면적산출근거(그루빙)"/>
      <sheetName val="반중력식옹벽"/>
      <sheetName val="기타ကṕ"/>
      <sheetName val="기타╗"/>
      <sheetName val="기타䀀ὕ"/>
      <sheetName val="설계서"/>
      <sheetName val="안정계산"/>
      <sheetName val="사다워"/>
      <sheetName val="산출근거(조건값)"/>
      <sheetName val="합"/>
      <sheetName val="포장수량산_x0005_"/>
      <sheetName val="소화실적"/>
      <sheetName val="역T형(H=6.0) (2)"/>
      <sheetName val="데리네이타_x000c_콐"/>
      <sheetName val="A-LINE"/>
      <sheetName val="부대공수량산출"/>
      <sheetName val="이토변실"/>
      <sheetName val="구체2_0x2_0(50_x0000_耀"/>
      <sheetName val="Character"/>
      <sheetName val="기계경비"/>
      <sheetName val="수로BOX"/>
      <sheetName val="------"/>
      <sheetName val="간 지"/>
      <sheetName val="3.안정검토"/>
      <sheetName val="4.말뚝설계"/>
      <sheetName val="5.단면설계"/>
      <sheetName val="6.교량받침부검토"/>
      <sheetName val="7.접속슬래브"/>
      <sheetName val="8.날개벽"/>
      <sheetName val="말뚝기초(안정검토)-외측"/>
      <sheetName val="신당동집계표"/>
      <sheetName val="안정검토(온1)"/>
      <sheetName val="횡배수관수량집계"/>
      <sheetName val="몰탈콘크리트"/>
      <sheetName val="철근집계"/>
      <sheetName val="정산ISSUE(T)"/>
      <sheetName val="건축내역서"/>
      <sheetName val="설비내역서"/>
      <sheetName val="전기내역서"/>
      <sheetName val="산출-설비"/>
      <sheetName val="청주(철골발주의뢰서)"/>
      <sheetName val="총사업비명세"/>
      <sheetName val="총투자비산정"/>
      <sheetName val="맨홀(0+460)"/>
      <sheetName val="노무,재료"/>
      <sheetName val="표지_토공"/>
      <sheetName val="내역적용수량"/>
      <sheetName val="총괄토공수량집계표"/>
      <sheetName val="기존포장수량산출"/>
      <sheetName val="수량집계표"/>
      <sheetName val="파인밸리-토적"/>
      <sheetName val="파인밸리-포장절단"/>
      <sheetName val="입석대입구-토적"/>
      <sheetName val="입석대입구-포장절단"/>
      <sheetName val="경원밸리-토적 (2)"/>
      <sheetName val="경원밸리-포장절단 (2)"/>
      <sheetName val="우수관로(ASP)"/>
      <sheetName val="경원밸리-토적"/>
      <sheetName val="경원밸리-포장절단"/>
      <sheetName val="1@3.0X2.0(저류지1)(1)"/>
      <sheetName val="난간벽-3련"/>
      <sheetName val="재"/>
      <sheetName val="주요량/_x0000_저Í"/>
      <sheetName val="구체집계2_0x2_x0000__x0000_Ԁ_x0000__x0000_Ŋ_x0005__x0000_"/>
      <sheetName val="6퇈ꚲ"/>
      <sheetName val="카렌스센터계량기설치공사"/>
      <sheetName val="법면단"/>
      <sheetName val="품셈표"/>
      <sheetName val="내역ꃑᑖ렀"/>
      <sheetName val="면수"/>
      <sheetName val="철거공-조경"/>
      <sheetName val="구체2_0x2_0(5︀ᇕ԰"/>
      <sheetName val="단Å_x0000_Ԁ"/>
      <sheetName val="단¬_x0000_Ԁ"/>
      <sheetName val="원가Ȁ녾ԯ"/>
      <sheetName val="단0_x0000_退"/>
      <sheetName val="단_x0000__x0000_Ԁ"/>
      <sheetName val="단ⶬ஁԰"/>
      <sheetName val="단悬ᑕ가"/>
      <sheetName val="잔수량(작성)"/>
      <sheetName val="SUB일위대가(이음)"/>
      <sheetName val="확약서"/>
      <sheetName val="구체집계3_0x2_0(0_x0010__x0000_䤰"/>
      <sheetName val="구체집계3_0x2_0(0_x0000__x0000_䣸"/>
      <sheetName val="구체집계3_0x2_0(0_x0000__x0000_θ"/>
      <sheetName val="구체집계3_0x2_0(0_x0000__x0000_"/>
      <sheetName val="구체집계3_0x2_0(0_x0000__x0000_◨"/>
      <sheetName val="구체집계3_0x2_0(0_x0010__x0000_鎀"/>
      <sheetName val="구체집계3_0x2_0(0_x0010__x0000_箘"/>
      <sheetName val="구체집계3_0x2_0(0_x0000__x0000_ꆈ"/>
      <sheetName val="단堉⺆᠀"/>
      <sheetName val="원가_x0000__x0000_က"/>
      <sheetName val="원가丂⳴_x0001_"/>
      <sheetName val="중기목록"/>
      <sheetName val="구체2@2_5x栀Ẅ가"/>
      <sheetName val="개인DATA"/>
      <sheetName val="측량수수료"/>
      <sheetName val="현장별계약현황('98.10.31)"/>
      <sheetName val="원가_x0001__x0000_䀀"/>
      <sheetName val="계수시트"/>
      <sheetName val="효성CB 1P기초"/>
      <sheetName val="FRP산출근_x0000_"/>
      <sheetName val="3연box"/>
      <sheetName val="건   축"/>
      <sheetName val="현장관리비데이타"/>
      <sheetName val="01"/>
      <sheetName val="소포내역 (2)"/>
      <sheetName val="내역서2안"/>
      <sheetName val="현황CODE"/>
      <sheetName val="손익현황"/>
      <sheetName val="Tota_x0005_"/>
      <sheetName val="슬래브 -연속(3경간)"/>
      <sheetName val="토지평가조서"/>
      <sheetName val="캠프용산(토지조서,원본)"/>
      <sheetName val="아파트기초자료"/>
      <sheetName val="대지권지분"/>
      <sheetName val="상가기초자료"/>
      <sheetName val="종전자산"/>
      <sheetName val="IT-BAT"/>
      <sheetName val="WING3"/>
      <sheetName val="X17-TOTAL"/>
      <sheetName val="단가표 _x0003__x0004_ÿ"/>
      <sheetName val="갑지1"/>
      <sheetName val="하부철근수က"/>
      <sheetName val="전夈"/>
      <sheetName val="구체집계3_0x2_舘_x0018_헾⼡_x0005__x0000_"/>
      <sheetName val="전丵"/>
      <sheetName val="구체집계3_0x2_丵〒_x0005__x0000__x0000_"/>
      <sheetName val="구체집계3_0x2__x0005__x0000__x0000__x0000__x0000_"/>
      <sheetName val="양지䬨"/>
      <sheetName val="공사비내역서"/>
      <sheetName val="설계표지"/>
      <sheetName val="간접공사비 적용요율"/>
      <sheetName val="실행갑지"/>
      <sheetName val="일반쌒"/>
      <sheetName val="상부_x0000_"/>
      <sheetName val="일반䠀᝶"/>
      <sheetName val="일반_xd800_ឈ"/>
      <sheetName val="일반栓椈"/>
      <sheetName val="일반厌"/>
      <sheetName val="일반_x0000_樀"/>
      <sheetName val="재료비단가"/>
      <sheetName val="자재계산서"/>
      <sheetName val="주소록"/>
      <sheetName val="식생블럭단위수량"/>
      <sheetName val="구성1"/>
      <sheetName val="구성2"/>
      <sheetName val="구성3"/>
      <sheetName val="구성4"/>
      <sheetName val="그림2"/>
      <sheetName val="7_PILE__崀ሹ԰_x0000_"/>
      <sheetName val="1단계총괄내역서"/>
      <sheetName val="일반ࠀ⏁"/>
      <sheetName val="부하LOAD"/>
      <sheetName val="기계경비1"/>
      <sheetName val="SANBAISU"/>
      <sheetName val="공사비총괄표"/>
      <sheetName val="왕십리방향"/>
      <sheetName val="총괄-1"/>
      <sheetName val="type-F1"/>
      <sheetName val="CONTENTS"/>
      <sheetName val="1호인버트수량"/>
      <sheetName val="IMPEADENCE MAP 취수장"/>
      <sheetName val="TYPE-3"/>
      <sheetName val="소일위대가코드표"/>
      <sheetName val="우수받이재료집阀葢"/>
      <sheetName val="견적서을지"/>
      <sheetName val="⑘"/>
      <sheetName val="3.하중산정4.양수압5.怀踣԰"/>
      <sheetName val="3.하중산정4.양수압5.䈀ሬ԰"/>
      <sheetName val="3.하중산정4.양수압5.턀ᄛ԰"/>
      <sheetName val="소업咈_x001e_"/>
      <sheetName val="1,2,3,ԯ_x0000_缀_x0000__x0000__x0000_㸀"/>
      <sheetName val="인건-측정"/>
      <sheetName val="철골"/>
      <sheetName val="1-1구간"/>
      <sheetName val="광통신 견적내역서1"/>
      <sheetName val="교각"/>
      <sheetName val="설계룅቟"/>
      <sheetName val="방조제"/>
      <sheetName val="토적표98"/>
      <sheetName val="수지,측설"/>
      <sheetName val="하부철근수²"/>
      <sheetName val="B.O.Q(배수공)"/>
      <sheetName val="단가산출내역(노임부분수정)"/>
      <sheetName val="전체제잡비"/>
      <sheetName val="도급FORM"/>
      <sheetName val="수량집계︀⫕ԯ_x0000_"/>
      <sheetName val="수량집계ԯ_x0000_缀_x0000_"/>
      <sheetName val="적용(기계)"/>
      <sheetName val="세목전체"/>
      <sheetName val="Summary"/>
      <sheetName val="손익차䢀5ꮸ"/>
      <sheetName val="손익차_x0005__x0000_"/>
      <sheetName val="교각 P3"/>
      <sheetName val="손익차䮀6ꮸ"/>
      <sheetName val="소총괄표1"/>
      <sheetName val="data2"/>
      <sheetName val="1.취수장"/>
      <sheetName val="당년매출집계"/>
      <sheetName val="배관BM(일반)"/>
      <sheetName val="토목내역"/>
      <sheetName val="1_3.견적(통합)"/>
      <sheetName val="현장식당(1ԅ"/>
      <sheetName val="현장식당(1ԃ"/>
      <sheetName val="현장식당(1က"/>
      <sheetName val="C_배수관㖰"/>
      <sheetName val="BSD _2_"/>
      <sheetName val="방수몰탈"/>
      <sheetName val="SS"/>
      <sheetName val="7단가"/>
      <sheetName val="BOX복구단위수량"/>
      <sheetName val="수량집계저㪃ఀ㪄"/>
      <sheetName val="법곡리"/>
      <sheetName val="집"/>
      <sheetName val="현장관리비내역 "/>
      <sheetName val="수지예산"/>
      <sheetName val="소업洅⽢"/>
      <sheetName val="AV시스템"/>
      <sheetName val="지헾"/>
      <sheetName val="48평형"/>
      <sheetName val="62평형"/>
      <sheetName val="단가입력"/>
      <sheetName val="공조기(삭제뀀"/>
      <sheetName val="자"/>
      <sheetName val="남대문빌딩"/>
      <sheetName val="총괄집계표"/>
      <sheetName val="가옥집계"/>
      <sheetName val="명세"/>
      <sheetName val="단산"/>
      <sheetName val="일대"/>
      <sheetName val="3.하중산정4Ṹ㰀ṹ︀쳕ԯ_x0000_缀"/>
      <sheetName val="금융비용"/>
      <sheetName val="1.공사원가계산서"/>
      <sheetName val="우수공집계"/>
      <sheetName val="연돌일위집계"/>
      <sheetName val="잡설비내역"/>
      <sheetName val="2.하중산정"/>
      <sheetName val="실행(표지,갑,을)"/>
      <sheetName val="국민연금"/>
      <sheetName val="5사남"/>
      <sheetName val="990à"/>
      <sheetName val="무안방향교대일반수량집계표"/>
      <sheetName val="2_1催≘鰀"/>
      <sheetName val="노무비갑지"/>
      <sheetName val="3차공사비요약"/>
      <sheetName val="유림䑲⾡"/>
      <sheetName val="유림_x0010__x0000_"/>
      <sheetName val="22신설수량"/>
      <sheetName val="22신설단가"/>
      <sheetName val="구체2_0X2_0羾ᨪ԰_x0000_缀"/>
      <sheetName val="구체2_0X2_0ꂾ⨷_x000c_懪洂"/>
      <sheetName val="뜃맟뭁돽띿맟?-BLDG"/>
      <sheetName val="교각계산"/>
      <sheetName val="2_1Ɡԯ"/>
      <sheetName val="일위대가모듈"/>
    </sheetNames>
    <definedNames>
      <definedName name="매크로11"/>
      <definedName name="매크로4" sheetId="32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 refreshError="1"/>
      <sheetData sheetId="180" refreshError="1"/>
      <sheetData sheetId="181" refreshError="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/>
      <sheetData sheetId="268"/>
      <sheetData sheetId="269"/>
      <sheetData sheetId="270"/>
      <sheetData sheetId="271"/>
      <sheetData sheetId="272" refreshError="1"/>
      <sheetData sheetId="273" refreshError="1"/>
      <sheetData sheetId="274"/>
      <sheetData sheetId="275"/>
      <sheetData sheetId="276"/>
      <sheetData sheetId="277"/>
      <sheetData sheetId="278"/>
      <sheetData sheetId="279" refreshError="1"/>
      <sheetData sheetId="280" refreshError="1"/>
      <sheetData sheetId="281" refreshError="1"/>
      <sheetData sheetId="282" refreshError="1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 refreshError="1"/>
      <sheetData sheetId="292" refreshError="1"/>
      <sheetData sheetId="293"/>
      <sheetData sheetId="294"/>
      <sheetData sheetId="295" refreshError="1"/>
      <sheetData sheetId="296" refreshError="1"/>
      <sheetData sheetId="297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 refreshError="1"/>
      <sheetData sheetId="335" refreshError="1"/>
      <sheetData sheetId="336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 refreshError="1"/>
      <sheetData sheetId="374" refreshError="1"/>
      <sheetData sheetId="375" refreshError="1"/>
      <sheetData sheetId="376" refreshError="1"/>
      <sheetData sheetId="377"/>
      <sheetData sheetId="378"/>
      <sheetData sheetId="379" refreshError="1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 refreshError="1"/>
      <sheetData sheetId="408"/>
      <sheetData sheetId="409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 refreshError="1"/>
      <sheetData sheetId="422"/>
      <sheetData sheetId="423"/>
      <sheetData sheetId="424"/>
      <sheetData sheetId="425"/>
      <sheetData sheetId="426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/>
      <sheetData sheetId="463" refreshError="1"/>
      <sheetData sheetId="464" refreshError="1"/>
      <sheetData sheetId="465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/>
      <sheetData sheetId="483"/>
      <sheetData sheetId="484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/>
      <sheetData sheetId="675" refreshError="1"/>
      <sheetData sheetId="676" refreshError="1"/>
      <sheetData sheetId="677" refreshError="1"/>
      <sheetData sheetId="678"/>
      <sheetData sheetId="679" refreshError="1"/>
      <sheetData sheetId="680" refreshError="1"/>
      <sheetData sheetId="681" refreshError="1"/>
      <sheetData sheetId="682"/>
      <sheetData sheetId="683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/>
      <sheetData sheetId="74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/>
      <sheetData sheetId="771" refreshError="1"/>
      <sheetData sheetId="772" refreshError="1"/>
      <sheetData sheetId="773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/>
      <sheetData sheetId="830" refreshError="1"/>
      <sheetData sheetId="831" refreshError="1"/>
      <sheetData sheetId="832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/>
      <sheetData sheetId="1510" refreshError="1"/>
      <sheetData sheetId="1511" refreshError="1"/>
      <sheetData sheetId="1512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/>
      <sheetData sheetId="2025"/>
      <sheetData sheetId="2026"/>
      <sheetData sheetId="2027"/>
      <sheetData sheetId="2028"/>
      <sheetData sheetId="2029"/>
      <sheetData sheetId="2030"/>
      <sheetData sheetId="2031"/>
      <sheetData sheetId="2032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/>
      <sheetData sheetId="2061"/>
      <sheetData sheetId="2062"/>
      <sheetData sheetId="2063"/>
      <sheetData sheetId="2064"/>
      <sheetData sheetId="2065"/>
      <sheetData sheetId="2066"/>
      <sheetData sheetId="2067"/>
      <sheetData sheetId="2068"/>
      <sheetData sheetId="2069"/>
      <sheetData sheetId="2070"/>
      <sheetData sheetId="2071"/>
      <sheetData sheetId="2072"/>
      <sheetData sheetId="2073"/>
      <sheetData sheetId="2074"/>
      <sheetData sheetId="2075"/>
      <sheetData sheetId="2076"/>
      <sheetData sheetId="2077"/>
      <sheetData sheetId="2078"/>
      <sheetData sheetId="2079"/>
      <sheetData sheetId="2080"/>
      <sheetData sheetId="2081"/>
      <sheetData sheetId="2082"/>
      <sheetData sheetId="2083"/>
      <sheetData sheetId="2084"/>
      <sheetData sheetId="2085"/>
      <sheetData sheetId="2086"/>
      <sheetData sheetId="2087"/>
      <sheetData sheetId="2088"/>
      <sheetData sheetId="2089"/>
      <sheetData sheetId="2090"/>
      <sheetData sheetId="2091"/>
      <sheetData sheetId="2092"/>
      <sheetData sheetId="2093"/>
      <sheetData sheetId="2094"/>
      <sheetData sheetId="2095"/>
      <sheetData sheetId="2096"/>
      <sheetData sheetId="2097"/>
      <sheetData sheetId="2098"/>
      <sheetData sheetId="2099"/>
      <sheetData sheetId="2100"/>
      <sheetData sheetId="2101"/>
      <sheetData sheetId="2102"/>
      <sheetData sheetId="2103"/>
      <sheetData sheetId="2104"/>
      <sheetData sheetId="2105"/>
      <sheetData sheetId="2106"/>
      <sheetData sheetId="2107"/>
      <sheetData sheetId="2108"/>
      <sheetData sheetId="2109"/>
      <sheetData sheetId="2110"/>
      <sheetData sheetId="2111"/>
      <sheetData sheetId="2112"/>
      <sheetData sheetId="2113"/>
      <sheetData sheetId="2114"/>
      <sheetData sheetId="2115"/>
      <sheetData sheetId="2116"/>
      <sheetData sheetId="2117"/>
      <sheetData sheetId="2118"/>
      <sheetData sheetId="2119"/>
      <sheetData sheetId="2120"/>
      <sheetData sheetId="2121"/>
      <sheetData sheetId="2122"/>
      <sheetData sheetId="2123"/>
      <sheetData sheetId="2124"/>
      <sheetData sheetId="2125"/>
      <sheetData sheetId="2126"/>
      <sheetData sheetId="2127"/>
      <sheetData sheetId="2128"/>
      <sheetData sheetId="2129"/>
      <sheetData sheetId="2130"/>
      <sheetData sheetId="2131"/>
      <sheetData sheetId="2132"/>
      <sheetData sheetId="2133"/>
      <sheetData sheetId="2134"/>
      <sheetData sheetId="2135"/>
      <sheetData sheetId="2136"/>
      <sheetData sheetId="2137"/>
      <sheetData sheetId="2138"/>
      <sheetData sheetId="2139"/>
      <sheetData sheetId="2140"/>
      <sheetData sheetId="2141"/>
      <sheetData sheetId="2142"/>
      <sheetData sheetId="2143"/>
      <sheetData sheetId="2144"/>
      <sheetData sheetId="2145"/>
      <sheetData sheetId="2146"/>
      <sheetData sheetId="2147"/>
      <sheetData sheetId="2148"/>
      <sheetData sheetId="2149"/>
      <sheetData sheetId="2150"/>
      <sheetData sheetId="2151"/>
      <sheetData sheetId="2152"/>
      <sheetData sheetId="2153"/>
      <sheetData sheetId="2154"/>
      <sheetData sheetId="2155"/>
      <sheetData sheetId="2156"/>
      <sheetData sheetId="2157"/>
      <sheetData sheetId="2158"/>
      <sheetData sheetId="2159"/>
      <sheetData sheetId="2160"/>
      <sheetData sheetId="2161"/>
      <sheetData sheetId="2162"/>
      <sheetData sheetId="2163"/>
      <sheetData sheetId="2164"/>
      <sheetData sheetId="2165"/>
      <sheetData sheetId="2166"/>
      <sheetData sheetId="2167"/>
      <sheetData sheetId="2168"/>
      <sheetData sheetId="2169"/>
      <sheetData sheetId="2170"/>
      <sheetData sheetId="2171"/>
      <sheetData sheetId="2172"/>
      <sheetData sheetId="2173"/>
      <sheetData sheetId="2174"/>
      <sheetData sheetId="2175"/>
      <sheetData sheetId="2176"/>
      <sheetData sheetId="2177"/>
      <sheetData sheetId="2178"/>
      <sheetData sheetId="2179"/>
      <sheetData sheetId="2180"/>
      <sheetData sheetId="2181"/>
      <sheetData sheetId="2182"/>
      <sheetData sheetId="2183"/>
      <sheetData sheetId="2184"/>
      <sheetData sheetId="2185"/>
      <sheetData sheetId="2186"/>
      <sheetData sheetId="2187"/>
      <sheetData sheetId="2188"/>
      <sheetData sheetId="2189"/>
      <sheetData sheetId="2190"/>
      <sheetData sheetId="2191"/>
      <sheetData sheetId="2192"/>
      <sheetData sheetId="2193"/>
      <sheetData sheetId="2194"/>
      <sheetData sheetId="2195"/>
      <sheetData sheetId="2196"/>
      <sheetData sheetId="2197"/>
      <sheetData sheetId="2198"/>
      <sheetData sheetId="2199"/>
      <sheetData sheetId="2200"/>
      <sheetData sheetId="2201"/>
      <sheetData sheetId="2202"/>
      <sheetData sheetId="2203"/>
      <sheetData sheetId="2204"/>
      <sheetData sheetId="2205"/>
      <sheetData sheetId="2206"/>
      <sheetData sheetId="2207"/>
      <sheetData sheetId="2208"/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/>
      <sheetData sheetId="2241"/>
      <sheetData sheetId="2242"/>
      <sheetData sheetId="2243"/>
      <sheetData sheetId="2244"/>
      <sheetData sheetId="2245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/>
      <sheetData sheetId="2267" refreshError="1"/>
      <sheetData sheetId="2268" refreshError="1"/>
      <sheetData sheetId="2269"/>
      <sheetData sheetId="2270"/>
      <sheetData sheetId="2271"/>
      <sheetData sheetId="2272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/>
      <sheetData sheetId="2331" refreshError="1"/>
      <sheetData sheetId="2332" refreshError="1"/>
      <sheetData sheetId="2333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/>
      <sheetData sheetId="2424" refreshError="1"/>
      <sheetData sheetId="2425"/>
      <sheetData sheetId="2426" refreshError="1"/>
      <sheetData sheetId="2427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공집계"/>
      <sheetName val="관로집계"/>
      <sheetName val="대로근거"/>
      <sheetName val="대로토공"/>
      <sheetName val="중로근거"/>
      <sheetName val="중로토공"/>
      <sheetName val="소로근거"/>
      <sheetName val="소로토공"/>
      <sheetName val="비포장근거"/>
      <sheetName val="비포장토공"/>
      <sheetName val="연결관수량"/>
      <sheetName val="우수받이수량"/>
      <sheetName val="집수정수량"/>
      <sheetName val="집수정단위"/>
      <sheetName val="U형측구수량"/>
      <sheetName val="U형측구단위"/>
      <sheetName val="산마루측구수량"/>
      <sheetName val="산마루측구단위"/>
      <sheetName val="도수로수량"/>
      <sheetName val="도수로단위"/>
      <sheetName val="횡단배수구수량"/>
      <sheetName val="횡단배수구단위"/>
      <sheetName val="조명시설"/>
      <sheetName val="단위수량"/>
      <sheetName val="부대내역"/>
      <sheetName val="원형1호맨홀토공수량"/>
      <sheetName val="ABUT수량-A1"/>
      <sheetName val="수량산출"/>
      <sheetName val="산출근거"/>
      <sheetName val="데리네이타현황"/>
      <sheetName val="Sheet1"/>
      <sheetName val="수지표"/>
      <sheetName val="셀명"/>
      <sheetName val="도급"/>
      <sheetName val="토공(1공구)"/>
      <sheetName val="말뚝지지력산정"/>
      <sheetName val="맨홀유출입개소수"/>
      <sheetName val="맨홀접속부몰탈집계표"/>
      <sheetName val="250천공집계"/>
      <sheetName val="연결관수량집계"/>
      <sheetName val="지수단관및관절단"/>
      <sheetName val="300천공집계"/>
      <sheetName val="250암거접속부몰탈집계표"/>
      <sheetName val="교각1"/>
      <sheetName val="터파기및재료"/>
      <sheetName val="#REF"/>
      <sheetName val="토사(PE)"/>
      <sheetName val="맨홀수량산출"/>
      <sheetName val="C.배수관공"/>
      <sheetName val="맨홀수량"/>
      <sheetName val="토목검측서"/>
      <sheetName val="연결관암거"/>
      <sheetName val="N賃率-職"/>
      <sheetName val="단위단가"/>
      <sheetName val="노임단가"/>
      <sheetName val="SORCE1"/>
      <sheetName val="빗물받이(910-510-410)"/>
      <sheetName val="Baby일위대가"/>
      <sheetName val="교각계산"/>
      <sheetName val="실행철강하도"/>
      <sheetName val="출력X"/>
      <sheetName val="내역서"/>
      <sheetName val="3BL공동구 수량"/>
      <sheetName val="일반공사"/>
      <sheetName val="배수판"/>
      <sheetName val="날개벽(시점좌측)"/>
      <sheetName val="교대(A1)"/>
      <sheetName val="품셈TABLE"/>
      <sheetName val="포장물량집계"/>
      <sheetName val="단가산출서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2유효폭의 계산"/>
      <sheetName val="시중노임"/>
      <sheetName val="자재(원원+원대)"/>
      <sheetName val="노임단가"/>
      <sheetName val="#REF"/>
      <sheetName val="입찰"/>
      <sheetName val="현경"/>
      <sheetName val="도로포장면적산출(1)"/>
      <sheetName val="guard(mac)"/>
      <sheetName val="DATE"/>
      <sheetName val="토사(PE)"/>
      <sheetName val="6PILE  (돌출)"/>
      <sheetName val="투찰"/>
      <sheetName val="슬래브"/>
      <sheetName val="방음벽기초(H=4m)"/>
      <sheetName val="ABUT수량-A1"/>
      <sheetName val="배수공 내역서 적용수량"/>
      <sheetName val="내역서"/>
      <sheetName val="시점교대"/>
      <sheetName val="Sheet1 (2)"/>
      <sheetName val="전산output"/>
      <sheetName val="120"/>
      <sheetName val="130"/>
      <sheetName val="100"/>
      <sheetName val="101"/>
      <sheetName val="102"/>
      <sheetName val="103"/>
      <sheetName val="106"/>
      <sheetName val="108"/>
      <sheetName val="109"/>
      <sheetName val="131"/>
      <sheetName val="110"/>
      <sheetName val="111"/>
      <sheetName val="114"/>
      <sheetName val="116"/>
      <sheetName val="132"/>
      <sheetName val="140"/>
      <sheetName val="141"/>
      <sheetName val="142"/>
      <sheetName val="143"/>
      <sheetName val="144"/>
      <sheetName val="145"/>
      <sheetName val="146"/>
      <sheetName val="121"/>
      <sheetName val="147"/>
      <sheetName val="148"/>
      <sheetName val="160"/>
      <sheetName val="164"/>
      <sheetName val="Flaer Area"/>
      <sheetName val="123"/>
      <sheetName val="124"/>
      <sheetName val="125"/>
      <sheetName val="126"/>
      <sheetName val="127"/>
      <sheetName val="128"/>
      <sheetName val="129"/>
      <sheetName val="지구단위계획"/>
      <sheetName val="라.공사비"/>
      <sheetName val="다.도서인쇄비"/>
      <sheetName val="상세"/>
      <sheetName val="가설비산출"/>
      <sheetName val="노임"/>
      <sheetName val="기계경비일람"/>
      <sheetName val="기초일위"/>
      <sheetName val="MYUN(MAC)"/>
      <sheetName val="데리네이타현황"/>
      <sheetName val="Sheet6"/>
      <sheetName val="계약내역"/>
      <sheetName val="설계서"/>
      <sheetName val="유효폭의 계산"/>
      <sheetName val="자재목록"/>
      <sheetName val="단가"/>
      <sheetName val="입력"/>
      <sheetName val="원형맨홀수량"/>
      <sheetName val="단위수량"/>
      <sheetName val="식재인부"/>
      <sheetName val="이토변실"/>
      <sheetName val="마산방향"/>
      <sheetName val="진주방향"/>
      <sheetName val="명세서"/>
      <sheetName val="우배수"/>
      <sheetName val="N賃率-職"/>
      <sheetName val="예정공정표"/>
      <sheetName val="개별직종노임단가(2005.1)"/>
      <sheetName val="철근량"/>
      <sheetName val="수량산출서"/>
      <sheetName val="덕전리"/>
      <sheetName val="목차"/>
      <sheetName val="용역단가"/>
      <sheetName val="인건비"/>
      <sheetName val="2경간"/>
      <sheetName val="품셈TABLE"/>
      <sheetName val="J直材4"/>
      <sheetName val="단가대비표"/>
      <sheetName val="1차증가원가계산"/>
      <sheetName val="중기일위대가"/>
      <sheetName val="계림(함평)"/>
      <sheetName val="계림(장성)"/>
      <sheetName val="xxxxxx"/>
      <sheetName val="슬래브(PF)(하류)"/>
      <sheetName val="기계경비(시간당)"/>
      <sheetName val="이토변실(A3-LINE)"/>
      <sheetName val="을지"/>
      <sheetName val="단위단가"/>
      <sheetName val="종배수관"/>
      <sheetName val="흙쌓기도수로설치현황"/>
      <sheetName val="본공사"/>
      <sheetName val="기본단가표"/>
      <sheetName val="슬래브수량"/>
      <sheetName val="기초(중마오수)"/>
      <sheetName val="Sheet3"/>
      <sheetName val="빗물받이(910-510-410)"/>
      <sheetName val="농로토공집계"/>
      <sheetName val="농로수량집계"/>
      <sheetName val="정보"/>
      <sheetName val="4-2유효폭"/>
      <sheetName val="SLAB&quot;1&quot;"/>
      <sheetName val="총집계표"/>
      <sheetName val="H-PILE수량집계"/>
      <sheetName val="내역"/>
      <sheetName val="관경별내역서"/>
      <sheetName val="단가조사"/>
      <sheetName val="woo(mac)"/>
      <sheetName val="97노임단가"/>
      <sheetName val="입력란"/>
      <sheetName val="맨홀수량"/>
      <sheetName val="수량산출"/>
      <sheetName val="교대(A1-A2)"/>
      <sheetName val="일위대가표지"/>
      <sheetName val="도(내)"/>
      <sheetName val="날개벽수량표"/>
      <sheetName val="상촌2교-일반수량집계"/>
      <sheetName val="계산식"/>
      <sheetName val="배지거총재료집계표"/>
      <sheetName val="사급자재"/>
      <sheetName val="납부서"/>
      <sheetName val="Sheet1"/>
      <sheetName val="data"/>
      <sheetName val="기술부 VENDOR LIST"/>
      <sheetName val="Macro3"/>
      <sheetName val="수량집계"/>
      <sheetName val="집계표"/>
      <sheetName val="일반수량총괄집계"/>
      <sheetName val="보도포장연장조서-표준차도부"/>
      <sheetName val="표준차도부연장조서-ASP"/>
      <sheetName val="시설물일위"/>
      <sheetName val="토목검측서"/>
      <sheetName val="일위대가표"/>
      <sheetName val="단위중량"/>
      <sheetName val="터파기및재료"/>
      <sheetName val="관리,공감"/>
      <sheetName val="9GNG운반"/>
      <sheetName val="3.공통공사대비"/>
      <sheetName val="일위대가"/>
      <sheetName val="자재단가"/>
      <sheetName val="DATA 입력부"/>
      <sheetName val="광양방향"/>
      <sheetName val="가도공"/>
      <sheetName val="맨홀수량산출"/>
      <sheetName val="경비"/>
      <sheetName val="노무비"/>
      <sheetName val="여과지동"/>
      <sheetName val="기초자료"/>
      <sheetName val="1-1"/>
      <sheetName val="변수"/>
    </sheetNames>
    <sheetDataSet>
      <sheetData sheetId="0" refreshError="1">
        <row r="26">
          <cell r="B26">
            <v>40</v>
          </cell>
          <cell r="F26">
            <v>50</v>
          </cell>
          <cell r="N26">
            <v>2.6</v>
          </cell>
        </row>
        <row r="28">
          <cell r="N28">
            <v>0.1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view="pageBreakPreview" zoomScale="115" zoomScaleNormal="100" zoomScaleSheetLayoutView="115" workbookViewId="0">
      <selection activeCell="A16" sqref="A16:H16"/>
    </sheetView>
  </sheetViews>
  <sheetFormatPr defaultRowHeight="12"/>
  <cols>
    <col min="1" max="9" width="19.5703125" customWidth="1"/>
  </cols>
  <sheetData>
    <row r="1" spans="1:8" ht="13.5">
      <c r="A1" s="207"/>
      <c r="B1" s="207"/>
      <c r="C1" s="207"/>
      <c r="D1" s="207"/>
      <c r="E1" s="207"/>
      <c r="F1" s="207"/>
      <c r="G1" s="207"/>
      <c r="H1" s="207"/>
    </row>
    <row r="2" spans="1:8" ht="13.5">
      <c r="A2" s="207"/>
      <c r="B2" s="207"/>
      <c r="C2" s="207"/>
      <c r="D2" s="207"/>
      <c r="E2" s="207"/>
      <c r="F2" s="207"/>
      <c r="G2" s="207"/>
      <c r="H2" s="207"/>
    </row>
    <row r="3" spans="1:8" ht="13.5">
      <c r="A3" s="207"/>
      <c r="B3" s="207"/>
      <c r="C3" s="207"/>
      <c r="D3" s="207"/>
      <c r="E3" s="207"/>
      <c r="F3" s="207"/>
      <c r="G3" s="207"/>
      <c r="H3" s="207"/>
    </row>
    <row r="4" spans="1:8" ht="13.5">
      <c r="A4" s="207"/>
      <c r="B4" s="207"/>
      <c r="C4" s="207"/>
      <c r="D4" s="207"/>
      <c r="E4" s="207"/>
      <c r="F4" s="207"/>
      <c r="G4" s="207"/>
      <c r="H4" s="207"/>
    </row>
    <row r="5" spans="1:8" ht="31.5">
      <c r="A5" s="208" t="s">
        <v>549</v>
      </c>
      <c r="B5" s="209"/>
      <c r="C5" s="209"/>
      <c r="D5" s="209"/>
      <c r="E5" s="209"/>
      <c r="F5" s="209"/>
      <c r="G5" s="209"/>
      <c r="H5" s="209"/>
    </row>
    <row r="6" spans="1:8" ht="32.25">
      <c r="A6" s="210" t="s">
        <v>547</v>
      </c>
      <c r="B6" s="210"/>
      <c r="C6" s="210"/>
      <c r="D6" s="210"/>
      <c r="E6" s="210"/>
      <c r="F6" s="210"/>
      <c r="G6" s="210"/>
      <c r="H6" s="210"/>
    </row>
    <row r="7" spans="1:8" ht="22.5">
      <c r="A7" s="207"/>
      <c r="B7" s="207"/>
      <c r="C7" s="207"/>
      <c r="D7" s="211"/>
      <c r="E7" s="211"/>
      <c r="F7" s="207"/>
      <c r="G7" s="207"/>
      <c r="H7" s="207"/>
    </row>
    <row r="8" spans="1:8" ht="13.5">
      <c r="A8" s="207"/>
      <c r="B8" s="207"/>
      <c r="C8" s="207"/>
      <c r="D8" s="207"/>
      <c r="E8" s="207"/>
      <c r="F8" s="207"/>
      <c r="G8" s="207"/>
      <c r="H8" s="207"/>
    </row>
    <row r="9" spans="1:8" ht="13.5">
      <c r="A9" s="207"/>
      <c r="B9" s="207"/>
      <c r="C9" s="207"/>
      <c r="D9" s="207"/>
      <c r="E9" s="207"/>
      <c r="F9" s="207"/>
      <c r="G9" s="207"/>
      <c r="H9" s="207"/>
    </row>
    <row r="10" spans="1:8" ht="13.5">
      <c r="A10" s="207"/>
      <c r="B10" s="207"/>
      <c r="C10" s="207"/>
      <c r="D10" s="207"/>
      <c r="E10" s="207"/>
      <c r="F10" s="207"/>
      <c r="G10" s="207"/>
      <c r="H10" s="207"/>
    </row>
    <row r="11" spans="1:8" ht="13.5">
      <c r="A11" s="207"/>
      <c r="B11" s="207"/>
      <c r="C11" s="207"/>
      <c r="D11" s="207"/>
      <c r="E11" s="207"/>
      <c r="F11" s="207"/>
      <c r="G11" s="207"/>
      <c r="H11" s="207"/>
    </row>
    <row r="12" spans="1:8" ht="13.5">
      <c r="A12" s="207"/>
      <c r="B12" s="207"/>
      <c r="C12" s="207"/>
      <c r="D12" s="207"/>
      <c r="E12" s="207"/>
      <c r="F12" s="207"/>
      <c r="G12" s="207"/>
      <c r="H12" s="207"/>
    </row>
    <row r="13" spans="1:8" ht="13.5">
      <c r="A13" s="207"/>
      <c r="B13" s="207"/>
      <c r="C13" s="207"/>
      <c r="D13" s="207"/>
      <c r="E13" s="207"/>
      <c r="F13" s="207"/>
      <c r="G13" s="207"/>
      <c r="H13" s="207"/>
    </row>
    <row r="14" spans="1:8" ht="13.5">
      <c r="A14" s="207"/>
      <c r="B14" s="207"/>
      <c r="C14" s="207"/>
      <c r="D14" s="207"/>
      <c r="E14" s="207"/>
      <c r="F14" s="207"/>
      <c r="G14" s="207"/>
      <c r="H14" s="207"/>
    </row>
    <row r="15" spans="1:8" ht="13.5">
      <c r="A15" s="207"/>
      <c r="B15" s="207"/>
      <c r="C15" s="207"/>
      <c r="D15" s="207"/>
      <c r="E15" s="207"/>
      <c r="F15" s="207"/>
      <c r="G15" s="207"/>
      <c r="H15" s="207"/>
    </row>
    <row r="16" spans="1:8" ht="27">
      <c r="A16" s="212" t="s">
        <v>548</v>
      </c>
      <c r="B16" s="212"/>
      <c r="C16" s="212"/>
      <c r="D16" s="212"/>
      <c r="E16" s="212"/>
      <c r="F16" s="212"/>
      <c r="G16" s="212"/>
      <c r="H16" s="212"/>
    </row>
    <row r="17" spans="1:8" ht="13.5">
      <c r="A17" s="213"/>
      <c r="B17" s="207"/>
      <c r="C17" s="207"/>
      <c r="D17" s="207"/>
      <c r="E17" s="207"/>
      <c r="F17" s="207"/>
      <c r="G17" s="207"/>
      <c r="H17" s="207"/>
    </row>
    <row r="18" spans="1:8" ht="13.5">
      <c r="A18" s="213"/>
      <c r="B18" s="207"/>
      <c r="C18" s="207"/>
      <c r="D18" s="207"/>
      <c r="E18" s="207"/>
      <c r="F18" s="207"/>
      <c r="G18" s="207"/>
      <c r="H18" s="207"/>
    </row>
    <row r="19" spans="1:8" ht="13.5">
      <c r="A19" s="213"/>
      <c r="B19" s="207"/>
      <c r="C19" s="207"/>
      <c r="D19" s="207"/>
      <c r="E19" s="207"/>
      <c r="F19" s="207"/>
      <c r="G19" s="207"/>
      <c r="H19" s="207"/>
    </row>
    <row r="20" spans="1:8" ht="13.5">
      <c r="A20" s="213"/>
      <c r="B20" s="207"/>
      <c r="C20" s="207"/>
      <c r="D20" s="207"/>
      <c r="E20" s="207"/>
      <c r="F20" s="207"/>
      <c r="G20" s="207"/>
      <c r="H20" s="207"/>
    </row>
    <row r="21" spans="1:8" ht="13.5">
      <c r="A21" s="213"/>
      <c r="B21" s="207"/>
      <c r="C21" s="207"/>
      <c r="D21" s="207"/>
      <c r="E21" s="207"/>
      <c r="F21" s="207"/>
      <c r="G21" s="207"/>
      <c r="H21" s="207"/>
    </row>
    <row r="22" spans="1:8" ht="13.5">
      <c r="A22" s="213"/>
      <c r="B22" s="207"/>
      <c r="C22" s="207"/>
      <c r="D22" s="207"/>
      <c r="E22" s="207"/>
      <c r="F22" s="207"/>
      <c r="G22" s="207"/>
      <c r="H22" s="207"/>
    </row>
    <row r="23" spans="1:8" ht="13.5">
      <c r="A23" s="213"/>
      <c r="B23" s="207"/>
      <c r="C23" s="207"/>
      <c r="D23" s="207"/>
      <c r="E23" s="207"/>
      <c r="F23" s="207"/>
      <c r="G23" s="207"/>
      <c r="H23" s="207"/>
    </row>
    <row r="24" spans="1:8" ht="13.5">
      <c r="A24" s="213"/>
      <c r="B24" s="207"/>
      <c r="C24" s="207"/>
      <c r="D24" s="207"/>
      <c r="E24" s="207"/>
      <c r="F24" s="207"/>
      <c r="G24" s="207"/>
      <c r="H24" s="207"/>
    </row>
    <row r="25" spans="1:8" ht="14.25">
      <c r="A25" s="214"/>
      <c r="B25" s="207"/>
      <c r="C25" s="207"/>
      <c r="D25" s="207"/>
      <c r="E25" s="207"/>
      <c r="F25" s="207"/>
      <c r="G25" s="207"/>
      <c r="H25" s="207"/>
    </row>
    <row r="26" spans="1:8" ht="13.5">
      <c r="A26" s="215"/>
      <c r="B26" s="207"/>
      <c r="C26" s="207"/>
      <c r="D26" s="207"/>
      <c r="E26" s="207"/>
      <c r="F26" s="207"/>
      <c r="G26" s="207"/>
      <c r="H26" s="207"/>
    </row>
    <row r="27" spans="1:8" ht="12.75">
      <c r="A27" s="216"/>
      <c r="B27" s="216"/>
      <c r="C27" s="216"/>
      <c r="D27" s="216"/>
      <c r="E27" s="216"/>
      <c r="F27" s="216"/>
      <c r="G27" s="216"/>
      <c r="H27" s="216"/>
    </row>
    <row r="28" spans="1:8" ht="12.75">
      <c r="A28" s="216"/>
      <c r="B28" s="216"/>
      <c r="C28" s="216"/>
      <c r="D28" s="216"/>
      <c r="E28" s="216"/>
      <c r="F28" s="216"/>
      <c r="G28" s="216"/>
      <c r="H28" s="216"/>
    </row>
    <row r="29" spans="1:8" ht="12.75">
      <c r="A29" s="216"/>
      <c r="B29" s="216"/>
      <c r="C29" s="216"/>
      <c r="D29" s="216"/>
      <c r="E29" s="216"/>
      <c r="F29" s="216"/>
      <c r="G29" s="216"/>
      <c r="H29" s="216"/>
    </row>
    <row r="30" spans="1:8" ht="12.75">
      <c r="A30" s="216"/>
      <c r="B30" s="216"/>
      <c r="C30" s="216"/>
      <c r="D30" s="216"/>
      <c r="E30" s="216"/>
      <c r="F30" s="216"/>
      <c r="G30" s="216"/>
      <c r="H30" s="216"/>
    </row>
    <row r="31" spans="1:8" ht="12.75">
      <c r="A31" s="216"/>
      <c r="B31" s="216"/>
      <c r="C31" s="216"/>
      <c r="D31" s="216"/>
      <c r="E31" s="216"/>
      <c r="F31" s="216"/>
      <c r="G31" s="216"/>
      <c r="H31" s="216"/>
    </row>
    <row r="32" spans="1:8" ht="12.75">
      <c r="A32" s="216"/>
      <c r="B32" s="216"/>
      <c r="C32" s="216"/>
      <c r="D32" s="216"/>
      <c r="E32" s="216"/>
      <c r="F32" s="216"/>
      <c r="G32" s="216"/>
      <c r="H32" s="216"/>
    </row>
    <row r="33" spans="1:8" ht="12.75">
      <c r="A33" s="216"/>
      <c r="B33" s="216"/>
      <c r="C33" s="216"/>
      <c r="D33" s="216"/>
      <c r="E33" s="216"/>
      <c r="F33" s="216"/>
      <c r="G33" s="216"/>
      <c r="H33" s="216"/>
    </row>
    <row r="34" spans="1:8" ht="12.75">
      <c r="A34" s="216"/>
      <c r="B34" s="216"/>
      <c r="C34" s="216"/>
      <c r="D34" s="216"/>
      <c r="E34" s="216"/>
      <c r="F34" s="216"/>
      <c r="G34" s="216"/>
      <c r="H34" s="216"/>
    </row>
  </sheetData>
  <mergeCells count="4">
    <mergeCell ref="A5:H5"/>
    <mergeCell ref="A6:H6"/>
    <mergeCell ref="D7:E7"/>
    <mergeCell ref="A16:H16"/>
  </mergeCells>
  <phoneticPr fontId="38" type="noConversion"/>
  <pageMargins left="0.7" right="0.7" top="0.75" bottom="0.75" header="0.3" footer="0.3"/>
  <pageSetup paperSize="9" scale="9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</sheetPr>
  <dimension ref="A1:V22"/>
  <sheetViews>
    <sheetView view="pageBreakPreview" topLeftCell="A13" zoomScale="75" zoomScaleNormal="85" zoomScaleSheetLayoutView="75" workbookViewId="0">
      <selection activeCell="F4" sqref="F4"/>
    </sheetView>
  </sheetViews>
  <sheetFormatPr defaultColWidth="10.28515625" defaultRowHeight="13.5"/>
  <cols>
    <col min="1" max="2" width="5.85546875" style="1" customWidth="1"/>
    <col min="3" max="3" width="6" style="1" customWidth="1"/>
    <col min="4" max="22" width="5.85546875" style="1" customWidth="1"/>
    <col min="23" max="243" width="10.28515625" style="1"/>
    <col min="244" max="245" width="5.85546875" style="1" customWidth="1"/>
    <col min="246" max="246" width="6" style="1" customWidth="1"/>
    <col min="247" max="265" width="5.85546875" style="1" customWidth="1"/>
    <col min="266" max="499" width="10.28515625" style="1"/>
    <col min="500" max="501" width="5.85546875" style="1" customWidth="1"/>
    <col min="502" max="502" width="6" style="1" customWidth="1"/>
    <col min="503" max="521" width="5.85546875" style="1" customWidth="1"/>
    <col min="522" max="755" width="10.28515625" style="1"/>
    <col min="756" max="757" width="5.85546875" style="1" customWidth="1"/>
    <col min="758" max="758" width="6" style="1" customWidth="1"/>
    <col min="759" max="777" width="5.85546875" style="1" customWidth="1"/>
    <col min="778" max="1011" width="10.28515625" style="1"/>
    <col min="1012" max="1013" width="5.85546875" style="1" customWidth="1"/>
    <col min="1014" max="1014" width="6" style="1" customWidth="1"/>
    <col min="1015" max="1033" width="5.85546875" style="1" customWidth="1"/>
    <col min="1034" max="1267" width="10.28515625" style="1"/>
    <col min="1268" max="1269" width="5.85546875" style="1" customWidth="1"/>
    <col min="1270" max="1270" width="6" style="1" customWidth="1"/>
    <col min="1271" max="1289" width="5.85546875" style="1" customWidth="1"/>
    <col min="1290" max="1523" width="10.28515625" style="1"/>
    <col min="1524" max="1525" width="5.85546875" style="1" customWidth="1"/>
    <col min="1526" max="1526" width="6" style="1" customWidth="1"/>
    <col min="1527" max="1545" width="5.85546875" style="1" customWidth="1"/>
    <col min="1546" max="1779" width="10.28515625" style="1"/>
    <col min="1780" max="1781" width="5.85546875" style="1" customWidth="1"/>
    <col min="1782" max="1782" width="6" style="1" customWidth="1"/>
    <col min="1783" max="1801" width="5.85546875" style="1" customWidth="1"/>
    <col min="1802" max="2035" width="10.28515625" style="1"/>
    <col min="2036" max="2037" width="5.85546875" style="1" customWidth="1"/>
    <col min="2038" max="2038" width="6" style="1" customWidth="1"/>
    <col min="2039" max="2057" width="5.85546875" style="1" customWidth="1"/>
    <col min="2058" max="2291" width="10.28515625" style="1"/>
    <col min="2292" max="2293" width="5.85546875" style="1" customWidth="1"/>
    <col min="2294" max="2294" width="6" style="1" customWidth="1"/>
    <col min="2295" max="2313" width="5.85546875" style="1" customWidth="1"/>
    <col min="2314" max="2547" width="10.28515625" style="1"/>
    <col min="2548" max="2549" width="5.85546875" style="1" customWidth="1"/>
    <col min="2550" max="2550" width="6" style="1" customWidth="1"/>
    <col min="2551" max="2569" width="5.85546875" style="1" customWidth="1"/>
    <col min="2570" max="2803" width="10.28515625" style="1"/>
    <col min="2804" max="2805" width="5.85546875" style="1" customWidth="1"/>
    <col min="2806" max="2806" width="6" style="1" customWidth="1"/>
    <col min="2807" max="2825" width="5.85546875" style="1" customWidth="1"/>
    <col min="2826" max="3059" width="10.28515625" style="1"/>
    <col min="3060" max="3061" width="5.85546875" style="1" customWidth="1"/>
    <col min="3062" max="3062" width="6" style="1" customWidth="1"/>
    <col min="3063" max="3081" width="5.85546875" style="1" customWidth="1"/>
    <col min="3082" max="3315" width="10.28515625" style="1"/>
    <col min="3316" max="3317" width="5.85546875" style="1" customWidth="1"/>
    <col min="3318" max="3318" width="6" style="1" customWidth="1"/>
    <col min="3319" max="3337" width="5.85546875" style="1" customWidth="1"/>
    <col min="3338" max="3571" width="10.28515625" style="1"/>
    <col min="3572" max="3573" width="5.85546875" style="1" customWidth="1"/>
    <col min="3574" max="3574" width="6" style="1" customWidth="1"/>
    <col min="3575" max="3593" width="5.85546875" style="1" customWidth="1"/>
    <col min="3594" max="3827" width="10.28515625" style="1"/>
    <col min="3828" max="3829" width="5.85546875" style="1" customWidth="1"/>
    <col min="3830" max="3830" width="6" style="1" customWidth="1"/>
    <col min="3831" max="3849" width="5.85546875" style="1" customWidth="1"/>
    <col min="3850" max="4083" width="10.28515625" style="1"/>
    <col min="4084" max="4085" width="5.85546875" style="1" customWidth="1"/>
    <col min="4086" max="4086" width="6" style="1" customWidth="1"/>
    <col min="4087" max="4105" width="5.85546875" style="1" customWidth="1"/>
    <col min="4106" max="4339" width="10.28515625" style="1"/>
    <col min="4340" max="4341" width="5.85546875" style="1" customWidth="1"/>
    <col min="4342" max="4342" width="6" style="1" customWidth="1"/>
    <col min="4343" max="4361" width="5.85546875" style="1" customWidth="1"/>
    <col min="4362" max="4595" width="10.28515625" style="1"/>
    <col min="4596" max="4597" width="5.85546875" style="1" customWidth="1"/>
    <col min="4598" max="4598" width="6" style="1" customWidth="1"/>
    <col min="4599" max="4617" width="5.85546875" style="1" customWidth="1"/>
    <col min="4618" max="4851" width="10.28515625" style="1"/>
    <col min="4852" max="4853" width="5.85546875" style="1" customWidth="1"/>
    <col min="4854" max="4854" width="6" style="1" customWidth="1"/>
    <col min="4855" max="4873" width="5.85546875" style="1" customWidth="1"/>
    <col min="4874" max="5107" width="10.28515625" style="1"/>
    <col min="5108" max="5109" width="5.85546875" style="1" customWidth="1"/>
    <col min="5110" max="5110" width="6" style="1" customWidth="1"/>
    <col min="5111" max="5129" width="5.85546875" style="1" customWidth="1"/>
    <col min="5130" max="5363" width="10.28515625" style="1"/>
    <col min="5364" max="5365" width="5.85546875" style="1" customWidth="1"/>
    <col min="5366" max="5366" width="6" style="1" customWidth="1"/>
    <col min="5367" max="5385" width="5.85546875" style="1" customWidth="1"/>
    <col min="5386" max="5619" width="10.28515625" style="1"/>
    <col min="5620" max="5621" width="5.85546875" style="1" customWidth="1"/>
    <col min="5622" max="5622" width="6" style="1" customWidth="1"/>
    <col min="5623" max="5641" width="5.85546875" style="1" customWidth="1"/>
    <col min="5642" max="5875" width="10.28515625" style="1"/>
    <col min="5876" max="5877" width="5.85546875" style="1" customWidth="1"/>
    <col min="5878" max="5878" width="6" style="1" customWidth="1"/>
    <col min="5879" max="5897" width="5.85546875" style="1" customWidth="1"/>
    <col min="5898" max="6131" width="10.28515625" style="1"/>
    <col min="6132" max="6133" width="5.85546875" style="1" customWidth="1"/>
    <col min="6134" max="6134" width="6" style="1" customWidth="1"/>
    <col min="6135" max="6153" width="5.85546875" style="1" customWidth="1"/>
    <col min="6154" max="6387" width="10.28515625" style="1"/>
    <col min="6388" max="6389" width="5.85546875" style="1" customWidth="1"/>
    <col min="6390" max="6390" width="6" style="1" customWidth="1"/>
    <col min="6391" max="6409" width="5.85546875" style="1" customWidth="1"/>
    <col min="6410" max="6643" width="10.28515625" style="1"/>
    <col min="6644" max="6645" width="5.85546875" style="1" customWidth="1"/>
    <col min="6646" max="6646" width="6" style="1" customWidth="1"/>
    <col min="6647" max="6665" width="5.85546875" style="1" customWidth="1"/>
    <col min="6666" max="6899" width="10.28515625" style="1"/>
    <col min="6900" max="6901" width="5.85546875" style="1" customWidth="1"/>
    <col min="6902" max="6902" width="6" style="1" customWidth="1"/>
    <col min="6903" max="6921" width="5.85546875" style="1" customWidth="1"/>
    <col min="6922" max="7155" width="10.28515625" style="1"/>
    <col min="7156" max="7157" width="5.85546875" style="1" customWidth="1"/>
    <col min="7158" max="7158" width="6" style="1" customWidth="1"/>
    <col min="7159" max="7177" width="5.85546875" style="1" customWidth="1"/>
    <col min="7178" max="7411" width="10.28515625" style="1"/>
    <col min="7412" max="7413" width="5.85546875" style="1" customWidth="1"/>
    <col min="7414" max="7414" width="6" style="1" customWidth="1"/>
    <col min="7415" max="7433" width="5.85546875" style="1" customWidth="1"/>
    <col min="7434" max="7667" width="10.28515625" style="1"/>
    <col min="7668" max="7669" width="5.85546875" style="1" customWidth="1"/>
    <col min="7670" max="7670" width="6" style="1" customWidth="1"/>
    <col min="7671" max="7689" width="5.85546875" style="1" customWidth="1"/>
    <col min="7690" max="7923" width="10.28515625" style="1"/>
    <col min="7924" max="7925" width="5.85546875" style="1" customWidth="1"/>
    <col min="7926" max="7926" width="6" style="1" customWidth="1"/>
    <col min="7927" max="7945" width="5.85546875" style="1" customWidth="1"/>
    <col min="7946" max="8179" width="10.28515625" style="1"/>
    <col min="8180" max="8181" width="5.85546875" style="1" customWidth="1"/>
    <col min="8182" max="8182" width="6" style="1" customWidth="1"/>
    <col min="8183" max="8201" width="5.85546875" style="1" customWidth="1"/>
    <col min="8202" max="8435" width="10.28515625" style="1"/>
    <col min="8436" max="8437" width="5.85546875" style="1" customWidth="1"/>
    <col min="8438" max="8438" width="6" style="1" customWidth="1"/>
    <col min="8439" max="8457" width="5.85546875" style="1" customWidth="1"/>
    <col min="8458" max="8691" width="10.28515625" style="1"/>
    <col min="8692" max="8693" width="5.85546875" style="1" customWidth="1"/>
    <col min="8694" max="8694" width="6" style="1" customWidth="1"/>
    <col min="8695" max="8713" width="5.85546875" style="1" customWidth="1"/>
    <col min="8714" max="8947" width="10.28515625" style="1"/>
    <col min="8948" max="8949" width="5.85546875" style="1" customWidth="1"/>
    <col min="8950" max="8950" width="6" style="1" customWidth="1"/>
    <col min="8951" max="8969" width="5.85546875" style="1" customWidth="1"/>
    <col min="8970" max="9203" width="10.28515625" style="1"/>
    <col min="9204" max="9205" width="5.85546875" style="1" customWidth="1"/>
    <col min="9206" max="9206" width="6" style="1" customWidth="1"/>
    <col min="9207" max="9225" width="5.85546875" style="1" customWidth="1"/>
    <col min="9226" max="9459" width="10.28515625" style="1"/>
    <col min="9460" max="9461" width="5.85546875" style="1" customWidth="1"/>
    <col min="9462" max="9462" width="6" style="1" customWidth="1"/>
    <col min="9463" max="9481" width="5.85546875" style="1" customWidth="1"/>
    <col min="9482" max="9715" width="10.28515625" style="1"/>
    <col min="9716" max="9717" width="5.85546875" style="1" customWidth="1"/>
    <col min="9718" max="9718" width="6" style="1" customWidth="1"/>
    <col min="9719" max="9737" width="5.85546875" style="1" customWidth="1"/>
    <col min="9738" max="9971" width="10.28515625" style="1"/>
    <col min="9972" max="9973" width="5.85546875" style="1" customWidth="1"/>
    <col min="9974" max="9974" width="6" style="1" customWidth="1"/>
    <col min="9975" max="9993" width="5.85546875" style="1" customWidth="1"/>
    <col min="9994" max="10227" width="10.28515625" style="1"/>
    <col min="10228" max="10229" width="5.85546875" style="1" customWidth="1"/>
    <col min="10230" max="10230" width="6" style="1" customWidth="1"/>
    <col min="10231" max="10249" width="5.85546875" style="1" customWidth="1"/>
    <col min="10250" max="10483" width="10.28515625" style="1"/>
    <col min="10484" max="10485" width="5.85546875" style="1" customWidth="1"/>
    <col min="10486" max="10486" width="6" style="1" customWidth="1"/>
    <col min="10487" max="10505" width="5.85546875" style="1" customWidth="1"/>
    <col min="10506" max="10739" width="10.28515625" style="1"/>
    <col min="10740" max="10741" width="5.85546875" style="1" customWidth="1"/>
    <col min="10742" max="10742" width="6" style="1" customWidth="1"/>
    <col min="10743" max="10761" width="5.85546875" style="1" customWidth="1"/>
    <col min="10762" max="10995" width="10.28515625" style="1"/>
    <col min="10996" max="10997" width="5.85546875" style="1" customWidth="1"/>
    <col min="10998" max="10998" width="6" style="1" customWidth="1"/>
    <col min="10999" max="11017" width="5.85546875" style="1" customWidth="1"/>
    <col min="11018" max="11251" width="10.28515625" style="1"/>
    <col min="11252" max="11253" width="5.85546875" style="1" customWidth="1"/>
    <col min="11254" max="11254" width="6" style="1" customWidth="1"/>
    <col min="11255" max="11273" width="5.85546875" style="1" customWidth="1"/>
    <col min="11274" max="11507" width="10.28515625" style="1"/>
    <col min="11508" max="11509" width="5.85546875" style="1" customWidth="1"/>
    <col min="11510" max="11510" width="6" style="1" customWidth="1"/>
    <col min="11511" max="11529" width="5.85546875" style="1" customWidth="1"/>
    <col min="11530" max="11763" width="10.28515625" style="1"/>
    <col min="11764" max="11765" width="5.85546875" style="1" customWidth="1"/>
    <col min="11766" max="11766" width="6" style="1" customWidth="1"/>
    <col min="11767" max="11785" width="5.85546875" style="1" customWidth="1"/>
    <col min="11786" max="12019" width="10.28515625" style="1"/>
    <col min="12020" max="12021" width="5.85546875" style="1" customWidth="1"/>
    <col min="12022" max="12022" width="6" style="1" customWidth="1"/>
    <col min="12023" max="12041" width="5.85546875" style="1" customWidth="1"/>
    <col min="12042" max="12275" width="10.28515625" style="1"/>
    <col min="12276" max="12277" width="5.85546875" style="1" customWidth="1"/>
    <col min="12278" max="12278" width="6" style="1" customWidth="1"/>
    <col min="12279" max="12297" width="5.85546875" style="1" customWidth="1"/>
    <col min="12298" max="12531" width="10.28515625" style="1"/>
    <col min="12532" max="12533" width="5.85546875" style="1" customWidth="1"/>
    <col min="12534" max="12534" width="6" style="1" customWidth="1"/>
    <col min="12535" max="12553" width="5.85546875" style="1" customWidth="1"/>
    <col min="12554" max="12787" width="10.28515625" style="1"/>
    <col min="12788" max="12789" width="5.85546875" style="1" customWidth="1"/>
    <col min="12790" max="12790" width="6" style="1" customWidth="1"/>
    <col min="12791" max="12809" width="5.85546875" style="1" customWidth="1"/>
    <col min="12810" max="13043" width="10.28515625" style="1"/>
    <col min="13044" max="13045" width="5.85546875" style="1" customWidth="1"/>
    <col min="13046" max="13046" width="6" style="1" customWidth="1"/>
    <col min="13047" max="13065" width="5.85546875" style="1" customWidth="1"/>
    <col min="13066" max="13299" width="10.28515625" style="1"/>
    <col min="13300" max="13301" width="5.85546875" style="1" customWidth="1"/>
    <col min="13302" max="13302" width="6" style="1" customWidth="1"/>
    <col min="13303" max="13321" width="5.85546875" style="1" customWidth="1"/>
    <col min="13322" max="13555" width="10.28515625" style="1"/>
    <col min="13556" max="13557" width="5.85546875" style="1" customWidth="1"/>
    <col min="13558" max="13558" width="6" style="1" customWidth="1"/>
    <col min="13559" max="13577" width="5.85546875" style="1" customWidth="1"/>
    <col min="13578" max="13811" width="10.28515625" style="1"/>
    <col min="13812" max="13813" width="5.85546875" style="1" customWidth="1"/>
    <col min="13814" max="13814" width="6" style="1" customWidth="1"/>
    <col min="13815" max="13833" width="5.85546875" style="1" customWidth="1"/>
    <col min="13834" max="14067" width="10.28515625" style="1"/>
    <col min="14068" max="14069" width="5.85546875" style="1" customWidth="1"/>
    <col min="14070" max="14070" width="6" style="1" customWidth="1"/>
    <col min="14071" max="14089" width="5.85546875" style="1" customWidth="1"/>
    <col min="14090" max="14323" width="10.28515625" style="1"/>
    <col min="14324" max="14325" width="5.85546875" style="1" customWidth="1"/>
    <col min="14326" max="14326" width="6" style="1" customWidth="1"/>
    <col min="14327" max="14345" width="5.85546875" style="1" customWidth="1"/>
    <col min="14346" max="14579" width="10.28515625" style="1"/>
    <col min="14580" max="14581" width="5.85546875" style="1" customWidth="1"/>
    <col min="14582" max="14582" width="6" style="1" customWidth="1"/>
    <col min="14583" max="14601" width="5.85546875" style="1" customWidth="1"/>
    <col min="14602" max="14835" width="10.28515625" style="1"/>
    <col min="14836" max="14837" width="5.85546875" style="1" customWidth="1"/>
    <col min="14838" max="14838" width="6" style="1" customWidth="1"/>
    <col min="14839" max="14857" width="5.85546875" style="1" customWidth="1"/>
    <col min="14858" max="15091" width="10.28515625" style="1"/>
    <col min="15092" max="15093" width="5.85546875" style="1" customWidth="1"/>
    <col min="15094" max="15094" width="6" style="1" customWidth="1"/>
    <col min="15095" max="15113" width="5.85546875" style="1" customWidth="1"/>
    <col min="15114" max="15347" width="10.28515625" style="1"/>
    <col min="15348" max="15349" width="5.85546875" style="1" customWidth="1"/>
    <col min="15350" max="15350" width="6" style="1" customWidth="1"/>
    <col min="15351" max="15369" width="5.85546875" style="1" customWidth="1"/>
    <col min="15370" max="15603" width="10.28515625" style="1"/>
    <col min="15604" max="15605" width="5.85546875" style="1" customWidth="1"/>
    <col min="15606" max="15606" width="6" style="1" customWidth="1"/>
    <col min="15607" max="15625" width="5.85546875" style="1" customWidth="1"/>
    <col min="15626" max="15859" width="10.28515625" style="1"/>
    <col min="15860" max="15861" width="5.85546875" style="1" customWidth="1"/>
    <col min="15862" max="15862" width="6" style="1" customWidth="1"/>
    <col min="15863" max="15881" width="5.85546875" style="1" customWidth="1"/>
    <col min="15882" max="16115" width="10.28515625" style="1"/>
    <col min="16116" max="16117" width="5.85546875" style="1" customWidth="1"/>
    <col min="16118" max="16118" width="6" style="1" customWidth="1"/>
    <col min="16119" max="16137" width="5.85546875" style="1" customWidth="1"/>
    <col min="16138" max="16384" width="10.28515625" style="1"/>
  </cols>
  <sheetData>
    <row r="1" spans="1:22" ht="42.75" customHeight="1">
      <c r="A1" s="135" t="s">
        <v>102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6"/>
    </row>
    <row r="2" spans="1:22" ht="18" customHeight="1">
      <c r="A2" s="137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9"/>
    </row>
    <row r="3" spans="1:22" ht="30.2" customHeight="1">
      <c r="A3" s="140" t="s">
        <v>546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2"/>
    </row>
    <row r="4" spans="1:22" ht="100.5" customHeight="1">
      <c r="A4" s="2" t="s">
        <v>73</v>
      </c>
      <c r="B4" s="143" t="s">
        <v>28</v>
      </c>
      <c r="C4" s="144"/>
      <c r="D4" s="144"/>
      <c r="E4" s="145"/>
      <c r="F4" s="2" t="s">
        <v>83</v>
      </c>
      <c r="G4" s="143"/>
      <c r="H4" s="144"/>
      <c r="I4" s="144"/>
      <c r="J4" s="145"/>
      <c r="K4" s="2" t="s">
        <v>89</v>
      </c>
      <c r="L4" s="146"/>
      <c r="M4" s="147"/>
      <c r="N4" s="147"/>
      <c r="O4" s="147"/>
      <c r="P4" s="148"/>
      <c r="Q4" s="2" t="s">
        <v>93</v>
      </c>
      <c r="R4" s="143"/>
      <c r="S4" s="144"/>
      <c r="T4" s="144"/>
      <c r="U4" s="144"/>
      <c r="V4" s="145"/>
    </row>
    <row r="5" spans="1:22" ht="30.2" customHeight="1">
      <c r="A5" s="149" t="s">
        <v>525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1"/>
    </row>
    <row r="6" spans="1:22" ht="30.2" customHeight="1">
      <c r="A6" s="152" t="s">
        <v>50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4"/>
    </row>
    <row r="7" spans="1:22" ht="17.45" customHeight="1">
      <c r="A7" s="155"/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7"/>
    </row>
    <row r="8" spans="1:22" ht="20.100000000000001" customHeight="1">
      <c r="A8" s="158" t="s">
        <v>53</v>
      </c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60"/>
    </row>
    <row r="9" spans="1:22" ht="20.100000000000001" customHeight="1">
      <c r="A9" s="161"/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3"/>
    </row>
    <row r="10" spans="1:22" ht="30.2" customHeight="1">
      <c r="A10" s="158" t="s">
        <v>267</v>
      </c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60"/>
    </row>
    <row r="11" spans="1:22" ht="30.2" customHeight="1">
      <c r="A11" s="158" t="s">
        <v>429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8"/>
    </row>
    <row r="12" spans="1:22" ht="30.2" customHeight="1">
      <c r="A12" s="158" t="s">
        <v>491</v>
      </c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60"/>
    </row>
    <row r="13" spans="1:22" ht="30.2" customHeight="1">
      <c r="A13" s="158" t="s">
        <v>492</v>
      </c>
      <c r="B13" s="167"/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8"/>
    </row>
    <row r="14" spans="1:22" ht="30.2" customHeight="1">
      <c r="A14" s="158" t="s">
        <v>493</v>
      </c>
      <c r="B14" s="159"/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60"/>
    </row>
    <row r="15" spans="1:22" ht="30.2" customHeight="1">
      <c r="A15" s="169" t="s">
        <v>112</v>
      </c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1"/>
    </row>
    <row r="16" spans="1:22" ht="140.25" customHeight="1">
      <c r="A16" s="164"/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6"/>
    </row>
    <row r="17" spans="1:22" ht="39.950000000000003" customHeight="1">
      <c r="A17" s="179" t="s">
        <v>101</v>
      </c>
      <c r="B17" s="179"/>
      <c r="C17" s="179"/>
      <c r="D17" s="179"/>
      <c r="E17" s="179"/>
      <c r="F17" s="179"/>
      <c r="G17" s="179"/>
      <c r="H17" s="179"/>
      <c r="I17" s="179"/>
      <c r="J17" s="179"/>
      <c r="K17" s="179" t="s">
        <v>19</v>
      </c>
      <c r="L17" s="179"/>
      <c r="M17" s="179" t="s">
        <v>23</v>
      </c>
      <c r="N17" s="179"/>
      <c r="O17" s="179" t="s">
        <v>25</v>
      </c>
      <c r="P17" s="179"/>
      <c r="Q17" s="179"/>
      <c r="R17" s="179"/>
      <c r="S17" s="180" t="s">
        <v>22</v>
      </c>
      <c r="T17" s="180"/>
      <c r="U17" s="180"/>
      <c r="V17" s="180"/>
    </row>
    <row r="18" spans="1:22" ht="39.950000000000003" customHeight="1">
      <c r="A18" s="172" t="s">
        <v>33</v>
      </c>
      <c r="B18" s="172"/>
      <c r="C18" s="172"/>
      <c r="D18" s="172"/>
      <c r="E18" s="172"/>
      <c r="F18" s="172"/>
      <c r="G18" s="172"/>
      <c r="H18" s="172"/>
      <c r="I18" s="172"/>
      <c r="J18" s="172"/>
      <c r="K18" s="173">
        <v>1</v>
      </c>
      <c r="L18" s="174"/>
      <c r="M18" s="175" t="s">
        <v>16</v>
      </c>
      <c r="N18" s="175"/>
      <c r="O18" s="176">
        <v>0</v>
      </c>
      <c r="P18" s="177"/>
      <c r="Q18" s="177"/>
      <c r="R18" s="178"/>
      <c r="S18" s="172"/>
      <c r="T18" s="172"/>
      <c r="U18" s="172"/>
      <c r="V18" s="172"/>
    </row>
    <row r="19" spans="1:22" ht="39.950000000000003" customHeight="1">
      <c r="A19" s="172" t="s">
        <v>40</v>
      </c>
      <c r="B19" s="172"/>
      <c r="C19" s="172"/>
      <c r="D19" s="172"/>
      <c r="E19" s="172"/>
      <c r="F19" s="172"/>
      <c r="G19" s="172"/>
      <c r="H19" s="172"/>
      <c r="I19" s="172"/>
      <c r="J19" s="172"/>
      <c r="K19" s="175">
        <v>1</v>
      </c>
      <c r="L19" s="175"/>
      <c r="M19" s="175" t="s">
        <v>16</v>
      </c>
      <c r="N19" s="175"/>
      <c r="O19" s="181">
        <v>0</v>
      </c>
      <c r="P19" s="181"/>
      <c r="Q19" s="181"/>
      <c r="R19" s="181"/>
      <c r="S19" s="172"/>
      <c r="T19" s="172"/>
      <c r="U19" s="172"/>
      <c r="V19" s="172"/>
    </row>
    <row r="20" spans="1:22" ht="39.950000000000003" customHeight="1">
      <c r="A20" s="172" t="s">
        <v>37</v>
      </c>
      <c r="B20" s="172"/>
      <c r="C20" s="172"/>
      <c r="D20" s="172"/>
      <c r="E20" s="172"/>
      <c r="F20" s="172"/>
      <c r="G20" s="172"/>
      <c r="H20" s="172"/>
      <c r="I20" s="172"/>
      <c r="J20" s="172"/>
      <c r="K20" s="175">
        <v>1</v>
      </c>
      <c r="L20" s="175"/>
      <c r="M20" s="175" t="s">
        <v>16</v>
      </c>
      <c r="N20" s="175"/>
      <c r="O20" s="181">
        <v>0</v>
      </c>
      <c r="P20" s="181"/>
      <c r="Q20" s="181"/>
      <c r="R20" s="181"/>
      <c r="S20" s="172"/>
      <c r="T20" s="172"/>
      <c r="U20" s="172"/>
      <c r="V20" s="172"/>
    </row>
    <row r="21" spans="1:22" ht="39.950000000000003" customHeight="1">
      <c r="A21" s="172" t="s">
        <v>41</v>
      </c>
      <c r="B21" s="172"/>
      <c r="C21" s="172"/>
      <c r="D21" s="172"/>
      <c r="E21" s="172"/>
      <c r="F21" s="172"/>
      <c r="G21" s="172"/>
      <c r="H21" s="172"/>
      <c r="I21" s="172"/>
      <c r="J21" s="172"/>
      <c r="K21" s="175">
        <v>1</v>
      </c>
      <c r="L21" s="175"/>
      <c r="M21" s="175" t="s">
        <v>16</v>
      </c>
      <c r="N21" s="175"/>
      <c r="O21" s="181">
        <f>'원가계산서(설계가)'!C33</f>
        <v>0</v>
      </c>
      <c r="P21" s="181"/>
      <c r="Q21" s="181"/>
      <c r="R21" s="181"/>
      <c r="S21" s="172" t="s">
        <v>57</v>
      </c>
      <c r="T21" s="172"/>
      <c r="U21" s="172"/>
      <c r="V21" s="172"/>
    </row>
    <row r="22" spans="1:22" ht="39.950000000000003" customHeight="1">
      <c r="A22" s="172" t="s">
        <v>104</v>
      </c>
      <c r="B22" s="172"/>
      <c r="C22" s="172"/>
      <c r="D22" s="172"/>
      <c r="E22" s="172"/>
      <c r="F22" s="172"/>
      <c r="G22" s="172"/>
      <c r="H22" s="172"/>
      <c r="I22" s="172"/>
      <c r="J22" s="172"/>
      <c r="K22" s="182">
        <v>1</v>
      </c>
      <c r="L22" s="182"/>
      <c r="M22" s="182" t="s">
        <v>16</v>
      </c>
      <c r="N22" s="182"/>
      <c r="O22" s="181">
        <v>0</v>
      </c>
      <c r="P22" s="181"/>
      <c r="Q22" s="181"/>
      <c r="R22" s="181"/>
      <c r="S22" s="172"/>
      <c r="T22" s="172"/>
      <c r="U22" s="172"/>
      <c r="V22" s="172"/>
    </row>
  </sheetData>
  <mergeCells count="49">
    <mergeCell ref="A21:J21"/>
    <mergeCell ref="K21:L21"/>
    <mergeCell ref="M21:N21"/>
    <mergeCell ref="O21:R21"/>
    <mergeCell ref="S21:V21"/>
    <mergeCell ref="A22:J22"/>
    <mergeCell ref="K22:L22"/>
    <mergeCell ref="M22:N22"/>
    <mergeCell ref="O22:R22"/>
    <mergeCell ref="S22:V22"/>
    <mergeCell ref="A19:J19"/>
    <mergeCell ref="K19:L19"/>
    <mergeCell ref="M19:N19"/>
    <mergeCell ref="O19:R19"/>
    <mergeCell ref="S19:V19"/>
    <mergeCell ref="A20:J20"/>
    <mergeCell ref="K20:L20"/>
    <mergeCell ref="M20:N20"/>
    <mergeCell ref="O20:R20"/>
    <mergeCell ref="S20:V20"/>
    <mergeCell ref="A17:J17"/>
    <mergeCell ref="K17:L17"/>
    <mergeCell ref="M17:N17"/>
    <mergeCell ref="O17:R17"/>
    <mergeCell ref="S17:V17"/>
    <mergeCell ref="A18:J18"/>
    <mergeCell ref="K18:L18"/>
    <mergeCell ref="M18:N18"/>
    <mergeCell ref="O18:R18"/>
    <mergeCell ref="S18:V18"/>
    <mergeCell ref="A16:V16"/>
    <mergeCell ref="A11:V11"/>
    <mergeCell ref="A12:V12"/>
    <mergeCell ref="A13:V13"/>
    <mergeCell ref="A10:V10"/>
    <mergeCell ref="A14:V14"/>
    <mergeCell ref="A15:V15"/>
    <mergeCell ref="A5:V5"/>
    <mergeCell ref="A6:V6"/>
    <mergeCell ref="A7:V7"/>
    <mergeCell ref="A8:V8"/>
    <mergeCell ref="A9:V9"/>
    <mergeCell ref="A1:V1"/>
    <mergeCell ref="A2:U2"/>
    <mergeCell ref="A3:V3"/>
    <mergeCell ref="B4:E4"/>
    <mergeCell ref="G4:J4"/>
    <mergeCell ref="L4:P4"/>
    <mergeCell ref="R4:V4"/>
  </mergeCells>
  <phoneticPr fontId="38" type="noConversion"/>
  <printOptions horizontalCentered="1"/>
  <pageMargins left="0.51138889789581299" right="0.51138889789581299" top="0.98416668176651001" bottom="0.59041666984558105" header="0.51138889789581299" footer="0.51138889789581299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92D050"/>
    <pageSetUpPr fitToPage="1"/>
  </sheetPr>
  <dimension ref="A1:AA59"/>
  <sheetViews>
    <sheetView view="pageBreakPreview" topLeftCell="A22" zoomScaleNormal="100" zoomScaleSheetLayoutView="100" workbookViewId="0">
      <selection activeCell="B9" sqref="B9"/>
    </sheetView>
  </sheetViews>
  <sheetFormatPr defaultColWidth="10.28515625" defaultRowHeight="12.75"/>
  <cols>
    <col min="1" max="1" width="63.28515625" style="3" customWidth="1"/>
    <col min="2" max="2" width="63.85546875" style="3" customWidth="1"/>
    <col min="3" max="3" width="32.140625" style="22" customWidth="1"/>
    <col min="4" max="4" width="33.85546875" style="3" customWidth="1"/>
    <col min="5" max="5" width="15.140625" style="132" customWidth="1"/>
    <col min="6" max="6" width="5.42578125" style="3" customWidth="1"/>
    <col min="7" max="7" width="11.140625" style="3" customWidth="1"/>
    <col min="8" max="8" width="23.42578125" style="4" customWidth="1"/>
    <col min="9" max="9" width="22.42578125" style="4" customWidth="1"/>
    <col min="10" max="10" width="16.140625" style="3" customWidth="1"/>
    <col min="11" max="11" width="27" style="3" customWidth="1"/>
    <col min="12" max="12" width="10.28515625" style="3" customWidth="1"/>
    <col min="13" max="13" width="66.140625" style="3" customWidth="1"/>
    <col min="14" max="14" width="38.5703125" style="3" customWidth="1"/>
    <col min="15" max="18" width="10.28515625" style="3" customWidth="1"/>
    <col min="19" max="19" width="18.28515625" style="3" bestFit="1" customWidth="1"/>
    <col min="20" max="20" width="17" style="3" bestFit="1" customWidth="1"/>
    <col min="21" max="21" width="18.28515625" style="3" bestFit="1" customWidth="1"/>
    <col min="22" max="22" width="14.85546875" style="3" bestFit="1" customWidth="1"/>
    <col min="23" max="23" width="18.28515625" style="3" bestFit="1" customWidth="1"/>
    <col min="24" max="24" width="63.28515625" style="3" customWidth="1"/>
    <col min="25" max="25" width="63.85546875" style="3" customWidth="1"/>
    <col min="26" max="26" width="32.140625" style="22" customWidth="1"/>
    <col min="27" max="27" width="33.85546875" style="3" customWidth="1"/>
    <col min="28" max="257" width="10.28515625" style="3"/>
    <col min="258" max="258" width="51.5703125" style="3" customWidth="1"/>
    <col min="259" max="259" width="55.42578125" style="3" customWidth="1"/>
    <col min="260" max="260" width="31.140625" style="3" customWidth="1"/>
    <col min="261" max="261" width="28.85546875" style="3" customWidth="1"/>
    <col min="262" max="262" width="5.42578125" style="3" customWidth="1"/>
    <col min="263" max="263" width="11.140625" style="3" customWidth="1"/>
    <col min="264" max="264" width="23.42578125" style="3" customWidth="1"/>
    <col min="265" max="265" width="22.42578125" style="3" customWidth="1"/>
    <col min="266" max="266" width="16.140625" style="3" customWidth="1"/>
    <col min="267" max="267" width="27" style="3" customWidth="1"/>
    <col min="268" max="268" width="10.28515625" style="3" customWidth="1"/>
    <col min="269" max="269" width="66.140625" style="3" customWidth="1"/>
    <col min="270" max="270" width="38.5703125" style="3" customWidth="1"/>
    <col min="271" max="274" width="10.28515625" style="3" customWidth="1"/>
    <col min="275" max="275" width="18.28515625" style="3" bestFit="1" customWidth="1"/>
    <col min="276" max="276" width="17" style="3" bestFit="1" customWidth="1"/>
    <col min="277" max="277" width="18.28515625" style="3" bestFit="1" customWidth="1"/>
    <col min="278" max="278" width="14.85546875" style="3" bestFit="1" customWidth="1"/>
    <col min="279" max="279" width="18.28515625" style="3" bestFit="1" customWidth="1"/>
    <col min="280" max="280" width="13.7109375" style="3" bestFit="1" customWidth="1"/>
    <col min="281" max="513" width="10.28515625" style="3"/>
    <col min="514" max="514" width="51.5703125" style="3" customWidth="1"/>
    <col min="515" max="515" width="55.42578125" style="3" customWidth="1"/>
    <col min="516" max="516" width="31.140625" style="3" customWidth="1"/>
    <col min="517" max="517" width="28.85546875" style="3" customWidth="1"/>
    <col min="518" max="518" width="5.42578125" style="3" customWidth="1"/>
    <col min="519" max="519" width="11.140625" style="3" customWidth="1"/>
    <col min="520" max="520" width="23.42578125" style="3" customWidth="1"/>
    <col min="521" max="521" width="22.42578125" style="3" customWidth="1"/>
    <col min="522" max="522" width="16.140625" style="3" customWidth="1"/>
    <col min="523" max="523" width="27" style="3" customWidth="1"/>
    <col min="524" max="524" width="10.28515625" style="3" customWidth="1"/>
    <col min="525" max="525" width="66.140625" style="3" customWidth="1"/>
    <col min="526" max="526" width="38.5703125" style="3" customWidth="1"/>
    <col min="527" max="530" width="10.28515625" style="3" customWidth="1"/>
    <col min="531" max="531" width="18.28515625" style="3" bestFit="1" customWidth="1"/>
    <col min="532" max="532" width="17" style="3" bestFit="1" customWidth="1"/>
    <col min="533" max="533" width="18.28515625" style="3" bestFit="1" customWidth="1"/>
    <col min="534" max="534" width="14.85546875" style="3" bestFit="1" customWidth="1"/>
    <col min="535" max="535" width="18.28515625" style="3" bestFit="1" customWidth="1"/>
    <col min="536" max="536" width="13.7109375" style="3" bestFit="1" customWidth="1"/>
    <col min="537" max="769" width="10.28515625" style="3"/>
    <col min="770" max="770" width="51.5703125" style="3" customWidth="1"/>
    <col min="771" max="771" width="55.42578125" style="3" customWidth="1"/>
    <col min="772" max="772" width="31.140625" style="3" customWidth="1"/>
    <col min="773" max="773" width="28.85546875" style="3" customWidth="1"/>
    <col min="774" max="774" width="5.42578125" style="3" customWidth="1"/>
    <col min="775" max="775" width="11.140625" style="3" customWidth="1"/>
    <col min="776" max="776" width="23.42578125" style="3" customWidth="1"/>
    <col min="777" max="777" width="22.42578125" style="3" customWidth="1"/>
    <col min="778" max="778" width="16.140625" style="3" customWidth="1"/>
    <col min="779" max="779" width="27" style="3" customWidth="1"/>
    <col min="780" max="780" width="10.28515625" style="3" customWidth="1"/>
    <col min="781" max="781" width="66.140625" style="3" customWidth="1"/>
    <col min="782" max="782" width="38.5703125" style="3" customWidth="1"/>
    <col min="783" max="786" width="10.28515625" style="3" customWidth="1"/>
    <col min="787" max="787" width="18.28515625" style="3" bestFit="1" customWidth="1"/>
    <col min="788" max="788" width="17" style="3" bestFit="1" customWidth="1"/>
    <col min="789" max="789" width="18.28515625" style="3" bestFit="1" customWidth="1"/>
    <col min="790" max="790" width="14.85546875" style="3" bestFit="1" customWidth="1"/>
    <col min="791" max="791" width="18.28515625" style="3" bestFit="1" customWidth="1"/>
    <col min="792" max="792" width="13.7109375" style="3" bestFit="1" customWidth="1"/>
    <col min="793" max="1025" width="10.28515625" style="3"/>
    <col min="1026" max="1026" width="51.5703125" style="3" customWidth="1"/>
    <col min="1027" max="1027" width="55.42578125" style="3" customWidth="1"/>
    <col min="1028" max="1028" width="31.140625" style="3" customWidth="1"/>
    <col min="1029" max="1029" width="28.85546875" style="3" customWidth="1"/>
    <col min="1030" max="1030" width="5.42578125" style="3" customWidth="1"/>
    <col min="1031" max="1031" width="11.140625" style="3" customWidth="1"/>
    <col min="1032" max="1032" width="23.42578125" style="3" customWidth="1"/>
    <col min="1033" max="1033" width="22.42578125" style="3" customWidth="1"/>
    <col min="1034" max="1034" width="16.140625" style="3" customWidth="1"/>
    <col min="1035" max="1035" width="27" style="3" customWidth="1"/>
    <col min="1036" max="1036" width="10.28515625" style="3" customWidth="1"/>
    <col min="1037" max="1037" width="66.140625" style="3" customWidth="1"/>
    <col min="1038" max="1038" width="38.5703125" style="3" customWidth="1"/>
    <col min="1039" max="1042" width="10.28515625" style="3" customWidth="1"/>
    <col min="1043" max="1043" width="18.28515625" style="3" bestFit="1" customWidth="1"/>
    <col min="1044" max="1044" width="17" style="3" bestFit="1" customWidth="1"/>
    <col min="1045" max="1045" width="18.28515625" style="3" bestFit="1" customWidth="1"/>
    <col min="1046" max="1046" width="14.85546875" style="3" bestFit="1" customWidth="1"/>
    <col min="1047" max="1047" width="18.28515625" style="3" bestFit="1" customWidth="1"/>
    <col min="1048" max="1048" width="13.7109375" style="3" bestFit="1" customWidth="1"/>
    <col min="1049" max="1281" width="10.28515625" style="3"/>
    <col min="1282" max="1282" width="51.5703125" style="3" customWidth="1"/>
    <col min="1283" max="1283" width="55.42578125" style="3" customWidth="1"/>
    <col min="1284" max="1284" width="31.140625" style="3" customWidth="1"/>
    <col min="1285" max="1285" width="28.85546875" style="3" customWidth="1"/>
    <col min="1286" max="1286" width="5.42578125" style="3" customWidth="1"/>
    <col min="1287" max="1287" width="11.140625" style="3" customWidth="1"/>
    <col min="1288" max="1288" width="23.42578125" style="3" customWidth="1"/>
    <col min="1289" max="1289" width="22.42578125" style="3" customWidth="1"/>
    <col min="1290" max="1290" width="16.140625" style="3" customWidth="1"/>
    <col min="1291" max="1291" width="27" style="3" customWidth="1"/>
    <col min="1292" max="1292" width="10.28515625" style="3" customWidth="1"/>
    <col min="1293" max="1293" width="66.140625" style="3" customWidth="1"/>
    <col min="1294" max="1294" width="38.5703125" style="3" customWidth="1"/>
    <col min="1295" max="1298" width="10.28515625" style="3" customWidth="1"/>
    <col min="1299" max="1299" width="18.28515625" style="3" bestFit="1" customWidth="1"/>
    <col min="1300" max="1300" width="17" style="3" bestFit="1" customWidth="1"/>
    <col min="1301" max="1301" width="18.28515625" style="3" bestFit="1" customWidth="1"/>
    <col min="1302" max="1302" width="14.85546875" style="3" bestFit="1" customWidth="1"/>
    <col min="1303" max="1303" width="18.28515625" style="3" bestFit="1" customWidth="1"/>
    <col min="1304" max="1304" width="13.7109375" style="3" bestFit="1" customWidth="1"/>
    <col min="1305" max="1537" width="10.28515625" style="3"/>
    <col min="1538" max="1538" width="51.5703125" style="3" customWidth="1"/>
    <col min="1539" max="1539" width="55.42578125" style="3" customWidth="1"/>
    <col min="1540" max="1540" width="31.140625" style="3" customWidth="1"/>
    <col min="1541" max="1541" width="28.85546875" style="3" customWidth="1"/>
    <col min="1542" max="1542" width="5.42578125" style="3" customWidth="1"/>
    <col min="1543" max="1543" width="11.140625" style="3" customWidth="1"/>
    <col min="1544" max="1544" width="23.42578125" style="3" customWidth="1"/>
    <col min="1545" max="1545" width="22.42578125" style="3" customWidth="1"/>
    <col min="1546" max="1546" width="16.140625" style="3" customWidth="1"/>
    <col min="1547" max="1547" width="27" style="3" customWidth="1"/>
    <col min="1548" max="1548" width="10.28515625" style="3" customWidth="1"/>
    <col min="1549" max="1549" width="66.140625" style="3" customWidth="1"/>
    <col min="1550" max="1550" width="38.5703125" style="3" customWidth="1"/>
    <col min="1551" max="1554" width="10.28515625" style="3" customWidth="1"/>
    <col min="1555" max="1555" width="18.28515625" style="3" bestFit="1" customWidth="1"/>
    <col min="1556" max="1556" width="17" style="3" bestFit="1" customWidth="1"/>
    <col min="1557" max="1557" width="18.28515625" style="3" bestFit="1" customWidth="1"/>
    <col min="1558" max="1558" width="14.85546875" style="3" bestFit="1" customWidth="1"/>
    <col min="1559" max="1559" width="18.28515625" style="3" bestFit="1" customWidth="1"/>
    <col min="1560" max="1560" width="13.7109375" style="3" bestFit="1" customWidth="1"/>
    <col min="1561" max="1793" width="10.28515625" style="3"/>
    <col min="1794" max="1794" width="51.5703125" style="3" customWidth="1"/>
    <col min="1795" max="1795" width="55.42578125" style="3" customWidth="1"/>
    <col min="1796" max="1796" width="31.140625" style="3" customWidth="1"/>
    <col min="1797" max="1797" width="28.85546875" style="3" customWidth="1"/>
    <col min="1798" max="1798" width="5.42578125" style="3" customWidth="1"/>
    <col min="1799" max="1799" width="11.140625" style="3" customWidth="1"/>
    <col min="1800" max="1800" width="23.42578125" style="3" customWidth="1"/>
    <col min="1801" max="1801" width="22.42578125" style="3" customWidth="1"/>
    <col min="1802" max="1802" width="16.140625" style="3" customWidth="1"/>
    <col min="1803" max="1803" width="27" style="3" customWidth="1"/>
    <col min="1804" max="1804" width="10.28515625" style="3" customWidth="1"/>
    <col min="1805" max="1805" width="66.140625" style="3" customWidth="1"/>
    <col min="1806" max="1806" width="38.5703125" style="3" customWidth="1"/>
    <col min="1807" max="1810" width="10.28515625" style="3" customWidth="1"/>
    <col min="1811" max="1811" width="18.28515625" style="3" bestFit="1" customWidth="1"/>
    <col min="1812" max="1812" width="17" style="3" bestFit="1" customWidth="1"/>
    <col min="1813" max="1813" width="18.28515625" style="3" bestFit="1" customWidth="1"/>
    <col min="1814" max="1814" width="14.85546875" style="3" bestFit="1" customWidth="1"/>
    <col min="1815" max="1815" width="18.28515625" style="3" bestFit="1" customWidth="1"/>
    <col min="1816" max="1816" width="13.7109375" style="3" bestFit="1" customWidth="1"/>
    <col min="1817" max="2049" width="10.28515625" style="3"/>
    <col min="2050" max="2050" width="51.5703125" style="3" customWidth="1"/>
    <col min="2051" max="2051" width="55.42578125" style="3" customWidth="1"/>
    <col min="2052" max="2052" width="31.140625" style="3" customWidth="1"/>
    <col min="2053" max="2053" width="28.85546875" style="3" customWidth="1"/>
    <col min="2054" max="2054" width="5.42578125" style="3" customWidth="1"/>
    <col min="2055" max="2055" width="11.140625" style="3" customWidth="1"/>
    <col min="2056" max="2056" width="23.42578125" style="3" customWidth="1"/>
    <col min="2057" max="2057" width="22.42578125" style="3" customWidth="1"/>
    <col min="2058" max="2058" width="16.140625" style="3" customWidth="1"/>
    <col min="2059" max="2059" width="27" style="3" customWidth="1"/>
    <col min="2060" max="2060" width="10.28515625" style="3" customWidth="1"/>
    <col min="2061" max="2061" width="66.140625" style="3" customWidth="1"/>
    <col min="2062" max="2062" width="38.5703125" style="3" customWidth="1"/>
    <col min="2063" max="2066" width="10.28515625" style="3" customWidth="1"/>
    <col min="2067" max="2067" width="18.28515625" style="3" bestFit="1" customWidth="1"/>
    <col min="2068" max="2068" width="17" style="3" bestFit="1" customWidth="1"/>
    <col min="2069" max="2069" width="18.28515625" style="3" bestFit="1" customWidth="1"/>
    <col min="2070" max="2070" width="14.85546875" style="3" bestFit="1" customWidth="1"/>
    <col min="2071" max="2071" width="18.28515625" style="3" bestFit="1" customWidth="1"/>
    <col min="2072" max="2072" width="13.7109375" style="3" bestFit="1" customWidth="1"/>
    <col min="2073" max="2305" width="10.28515625" style="3"/>
    <col min="2306" max="2306" width="51.5703125" style="3" customWidth="1"/>
    <col min="2307" max="2307" width="55.42578125" style="3" customWidth="1"/>
    <col min="2308" max="2308" width="31.140625" style="3" customWidth="1"/>
    <col min="2309" max="2309" width="28.85546875" style="3" customWidth="1"/>
    <col min="2310" max="2310" width="5.42578125" style="3" customWidth="1"/>
    <col min="2311" max="2311" width="11.140625" style="3" customWidth="1"/>
    <col min="2312" max="2312" width="23.42578125" style="3" customWidth="1"/>
    <col min="2313" max="2313" width="22.42578125" style="3" customWidth="1"/>
    <col min="2314" max="2314" width="16.140625" style="3" customWidth="1"/>
    <col min="2315" max="2315" width="27" style="3" customWidth="1"/>
    <col min="2316" max="2316" width="10.28515625" style="3" customWidth="1"/>
    <col min="2317" max="2317" width="66.140625" style="3" customWidth="1"/>
    <col min="2318" max="2318" width="38.5703125" style="3" customWidth="1"/>
    <col min="2319" max="2322" width="10.28515625" style="3" customWidth="1"/>
    <col min="2323" max="2323" width="18.28515625" style="3" bestFit="1" customWidth="1"/>
    <col min="2324" max="2324" width="17" style="3" bestFit="1" customWidth="1"/>
    <col min="2325" max="2325" width="18.28515625" style="3" bestFit="1" customWidth="1"/>
    <col min="2326" max="2326" width="14.85546875" style="3" bestFit="1" customWidth="1"/>
    <col min="2327" max="2327" width="18.28515625" style="3" bestFit="1" customWidth="1"/>
    <col min="2328" max="2328" width="13.7109375" style="3" bestFit="1" customWidth="1"/>
    <col min="2329" max="2561" width="10.28515625" style="3"/>
    <col min="2562" max="2562" width="51.5703125" style="3" customWidth="1"/>
    <col min="2563" max="2563" width="55.42578125" style="3" customWidth="1"/>
    <col min="2564" max="2564" width="31.140625" style="3" customWidth="1"/>
    <col min="2565" max="2565" width="28.85546875" style="3" customWidth="1"/>
    <col min="2566" max="2566" width="5.42578125" style="3" customWidth="1"/>
    <col min="2567" max="2567" width="11.140625" style="3" customWidth="1"/>
    <col min="2568" max="2568" width="23.42578125" style="3" customWidth="1"/>
    <col min="2569" max="2569" width="22.42578125" style="3" customWidth="1"/>
    <col min="2570" max="2570" width="16.140625" style="3" customWidth="1"/>
    <col min="2571" max="2571" width="27" style="3" customWidth="1"/>
    <col min="2572" max="2572" width="10.28515625" style="3" customWidth="1"/>
    <col min="2573" max="2573" width="66.140625" style="3" customWidth="1"/>
    <col min="2574" max="2574" width="38.5703125" style="3" customWidth="1"/>
    <col min="2575" max="2578" width="10.28515625" style="3" customWidth="1"/>
    <col min="2579" max="2579" width="18.28515625" style="3" bestFit="1" customWidth="1"/>
    <col min="2580" max="2580" width="17" style="3" bestFit="1" customWidth="1"/>
    <col min="2581" max="2581" width="18.28515625" style="3" bestFit="1" customWidth="1"/>
    <col min="2582" max="2582" width="14.85546875" style="3" bestFit="1" customWidth="1"/>
    <col min="2583" max="2583" width="18.28515625" style="3" bestFit="1" customWidth="1"/>
    <col min="2584" max="2584" width="13.7109375" style="3" bestFit="1" customWidth="1"/>
    <col min="2585" max="2817" width="10.28515625" style="3"/>
    <col min="2818" max="2818" width="51.5703125" style="3" customWidth="1"/>
    <col min="2819" max="2819" width="55.42578125" style="3" customWidth="1"/>
    <col min="2820" max="2820" width="31.140625" style="3" customWidth="1"/>
    <col min="2821" max="2821" width="28.85546875" style="3" customWidth="1"/>
    <col min="2822" max="2822" width="5.42578125" style="3" customWidth="1"/>
    <col min="2823" max="2823" width="11.140625" style="3" customWidth="1"/>
    <col min="2824" max="2824" width="23.42578125" style="3" customWidth="1"/>
    <col min="2825" max="2825" width="22.42578125" style="3" customWidth="1"/>
    <col min="2826" max="2826" width="16.140625" style="3" customWidth="1"/>
    <col min="2827" max="2827" width="27" style="3" customWidth="1"/>
    <col min="2828" max="2828" width="10.28515625" style="3" customWidth="1"/>
    <col min="2829" max="2829" width="66.140625" style="3" customWidth="1"/>
    <col min="2830" max="2830" width="38.5703125" style="3" customWidth="1"/>
    <col min="2831" max="2834" width="10.28515625" style="3" customWidth="1"/>
    <col min="2835" max="2835" width="18.28515625" style="3" bestFit="1" customWidth="1"/>
    <col min="2836" max="2836" width="17" style="3" bestFit="1" customWidth="1"/>
    <col min="2837" max="2837" width="18.28515625" style="3" bestFit="1" customWidth="1"/>
    <col min="2838" max="2838" width="14.85546875" style="3" bestFit="1" customWidth="1"/>
    <col min="2839" max="2839" width="18.28515625" style="3" bestFit="1" customWidth="1"/>
    <col min="2840" max="2840" width="13.7109375" style="3" bestFit="1" customWidth="1"/>
    <col min="2841" max="3073" width="10.28515625" style="3"/>
    <col min="3074" max="3074" width="51.5703125" style="3" customWidth="1"/>
    <col min="3075" max="3075" width="55.42578125" style="3" customWidth="1"/>
    <col min="3076" max="3076" width="31.140625" style="3" customWidth="1"/>
    <col min="3077" max="3077" width="28.85546875" style="3" customWidth="1"/>
    <col min="3078" max="3078" width="5.42578125" style="3" customWidth="1"/>
    <col min="3079" max="3079" width="11.140625" style="3" customWidth="1"/>
    <col min="3080" max="3080" width="23.42578125" style="3" customWidth="1"/>
    <col min="3081" max="3081" width="22.42578125" style="3" customWidth="1"/>
    <col min="3082" max="3082" width="16.140625" style="3" customWidth="1"/>
    <col min="3083" max="3083" width="27" style="3" customWidth="1"/>
    <col min="3084" max="3084" width="10.28515625" style="3" customWidth="1"/>
    <col min="3085" max="3085" width="66.140625" style="3" customWidth="1"/>
    <col min="3086" max="3086" width="38.5703125" style="3" customWidth="1"/>
    <col min="3087" max="3090" width="10.28515625" style="3" customWidth="1"/>
    <col min="3091" max="3091" width="18.28515625" style="3" bestFit="1" customWidth="1"/>
    <col min="3092" max="3092" width="17" style="3" bestFit="1" customWidth="1"/>
    <col min="3093" max="3093" width="18.28515625" style="3" bestFit="1" customWidth="1"/>
    <col min="3094" max="3094" width="14.85546875" style="3" bestFit="1" customWidth="1"/>
    <col min="3095" max="3095" width="18.28515625" style="3" bestFit="1" customWidth="1"/>
    <col min="3096" max="3096" width="13.7109375" style="3" bestFit="1" customWidth="1"/>
    <col min="3097" max="3329" width="10.28515625" style="3"/>
    <col min="3330" max="3330" width="51.5703125" style="3" customWidth="1"/>
    <col min="3331" max="3331" width="55.42578125" style="3" customWidth="1"/>
    <col min="3332" max="3332" width="31.140625" style="3" customWidth="1"/>
    <col min="3333" max="3333" width="28.85546875" style="3" customWidth="1"/>
    <col min="3334" max="3334" width="5.42578125" style="3" customWidth="1"/>
    <col min="3335" max="3335" width="11.140625" style="3" customWidth="1"/>
    <col min="3336" max="3336" width="23.42578125" style="3" customWidth="1"/>
    <col min="3337" max="3337" width="22.42578125" style="3" customWidth="1"/>
    <col min="3338" max="3338" width="16.140625" style="3" customWidth="1"/>
    <col min="3339" max="3339" width="27" style="3" customWidth="1"/>
    <col min="3340" max="3340" width="10.28515625" style="3" customWidth="1"/>
    <col min="3341" max="3341" width="66.140625" style="3" customWidth="1"/>
    <col min="3342" max="3342" width="38.5703125" style="3" customWidth="1"/>
    <col min="3343" max="3346" width="10.28515625" style="3" customWidth="1"/>
    <col min="3347" max="3347" width="18.28515625" style="3" bestFit="1" customWidth="1"/>
    <col min="3348" max="3348" width="17" style="3" bestFit="1" customWidth="1"/>
    <col min="3349" max="3349" width="18.28515625" style="3" bestFit="1" customWidth="1"/>
    <col min="3350" max="3350" width="14.85546875" style="3" bestFit="1" customWidth="1"/>
    <col min="3351" max="3351" width="18.28515625" style="3" bestFit="1" customWidth="1"/>
    <col min="3352" max="3352" width="13.7109375" style="3" bestFit="1" customWidth="1"/>
    <col min="3353" max="3585" width="10.28515625" style="3"/>
    <col min="3586" max="3586" width="51.5703125" style="3" customWidth="1"/>
    <col min="3587" max="3587" width="55.42578125" style="3" customWidth="1"/>
    <col min="3588" max="3588" width="31.140625" style="3" customWidth="1"/>
    <col min="3589" max="3589" width="28.85546875" style="3" customWidth="1"/>
    <col min="3590" max="3590" width="5.42578125" style="3" customWidth="1"/>
    <col min="3591" max="3591" width="11.140625" style="3" customWidth="1"/>
    <col min="3592" max="3592" width="23.42578125" style="3" customWidth="1"/>
    <col min="3593" max="3593" width="22.42578125" style="3" customWidth="1"/>
    <col min="3594" max="3594" width="16.140625" style="3" customWidth="1"/>
    <col min="3595" max="3595" width="27" style="3" customWidth="1"/>
    <col min="3596" max="3596" width="10.28515625" style="3" customWidth="1"/>
    <col min="3597" max="3597" width="66.140625" style="3" customWidth="1"/>
    <col min="3598" max="3598" width="38.5703125" style="3" customWidth="1"/>
    <col min="3599" max="3602" width="10.28515625" style="3" customWidth="1"/>
    <col min="3603" max="3603" width="18.28515625" style="3" bestFit="1" customWidth="1"/>
    <col min="3604" max="3604" width="17" style="3" bestFit="1" customWidth="1"/>
    <col min="3605" max="3605" width="18.28515625" style="3" bestFit="1" customWidth="1"/>
    <col min="3606" max="3606" width="14.85546875" style="3" bestFit="1" customWidth="1"/>
    <col min="3607" max="3607" width="18.28515625" style="3" bestFit="1" customWidth="1"/>
    <col min="3608" max="3608" width="13.7109375" style="3" bestFit="1" customWidth="1"/>
    <col min="3609" max="3841" width="10.28515625" style="3"/>
    <col min="3842" max="3842" width="51.5703125" style="3" customWidth="1"/>
    <col min="3843" max="3843" width="55.42578125" style="3" customWidth="1"/>
    <col min="3844" max="3844" width="31.140625" style="3" customWidth="1"/>
    <col min="3845" max="3845" width="28.85546875" style="3" customWidth="1"/>
    <col min="3846" max="3846" width="5.42578125" style="3" customWidth="1"/>
    <col min="3847" max="3847" width="11.140625" style="3" customWidth="1"/>
    <col min="3848" max="3848" width="23.42578125" style="3" customWidth="1"/>
    <col min="3849" max="3849" width="22.42578125" style="3" customWidth="1"/>
    <col min="3850" max="3850" width="16.140625" style="3" customWidth="1"/>
    <col min="3851" max="3851" width="27" style="3" customWidth="1"/>
    <col min="3852" max="3852" width="10.28515625" style="3" customWidth="1"/>
    <col min="3853" max="3853" width="66.140625" style="3" customWidth="1"/>
    <col min="3854" max="3854" width="38.5703125" style="3" customWidth="1"/>
    <col min="3855" max="3858" width="10.28515625" style="3" customWidth="1"/>
    <col min="3859" max="3859" width="18.28515625" style="3" bestFit="1" customWidth="1"/>
    <col min="3860" max="3860" width="17" style="3" bestFit="1" customWidth="1"/>
    <col min="3861" max="3861" width="18.28515625" style="3" bestFit="1" customWidth="1"/>
    <col min="3862" max="3862" width="14.85546875" style="3" bestFit="1" customWidth="1"/>
    <col min="3863" max="3863" width="18.28515625" style="3" bestFit="1" customWidth="1"/>
    <col min="3864" max="3864" width="13.7109375" style="3" bestFit="1" customWidth="1"/>
    <col min="3865" max="4097" width="10.28515625" style="3"/>
    <col min="4098" max="4098" width="51.5703125" style="3" customWidth="1"/>
    <col min="4099" max="4099" width="55.42578125" style="3" customWidth="1"/>
    <col min="4100" max="4100" width="31.140625" style="3" customWidth="1"/>
    <col min="4101" max="4101" width="28.85546875" style="3" customWidth="1"/>
    <col min="4102" max="4102" width="5.42578125" style="3" customWidth="1"/>
    <col min="4103" max="4103" width="11.140625" style="3" customWidth="1"/>
    <col min="4104" max="4104" width="23.42578125" style="3" customWidth="1"/>
    <col min="4105" max="4105" width="22.42578125" style="3" customWidth="1"/>
    <col min="4106" max="4106" width="16.140625" style="3" customWidth="1"/>
    <col min="4107" max="4107" width="27" style="3" customWidth="1"/>
    <col min="4108" max="4108" width="10.28515625" style="3" customWidth="1"/>
    <col min="4109" max="4109" width="66.140625" style="3" customWidth="1"/>
    <col min="4110" max="4110" width="38.5703125" style="3" customWidth="1"/>
    <col min="4111" max="4114" width="10.28515625" style="3" customWidth="1"/>
    <col min="4115" max="4115" width="18.28515625" style="3" bestFit="1" customWidth="1"/>
    <col min="4116" max="4116" width="17" style="3" bestFit="1" customWidth="1"/>
    <col min="4117" max="4117" width="18.28515625" style="3" bestFit="1" customWidth="1"/>
    <col min="4118" max="4118" width="14.85546875" style="3" bestFit="1" customWidth="1"/>
    <col min="4119" max="4119" width="18.28515625" style="3" bestFit="1" customWidth="1"/>
    <col min="4120" max="4120" width="13.7109375" style="3" bestFit="1" customWidth="1"/>
    <col min="4121" max="4353" width="10.28515625" style="3"/>
    <col min="4354" max="4354" width="51.5703125" style="3" customWidth="1"/>
    <col min="4355" max="4355" width="55.42578125" style="3" customWidth="1"/>
    <col min="4356" max="4356" width="31.140625" style="3" customWidth="1"/>
    <col min="4357" max="4357" width="28.85546875" style="3" customWidth="1"/>
    <col min="4358" max="4358" width="5.42578125" style="3" customWidth="1"/>
    <col min="4359" max="4359" width="11.140625" style="3" customWidth="1"/>
    <col min="4360" max="4360" width="23.42578125" style="3" customWidth="1"/>
    <col min="4361" max="4361" width="22.42578125" style="3" customWidth="1"/>
    <col min="4362" max="4362" width="16.140625" style="3" customWidth="1"/>
    <col min="4363" max="4363" width="27" style="3" customWidth="1"/>
    <col min="4364" max="4364" width="10.28515625" style="3" customWidth="1"/>
    <col min="4365" max="4365" width="66.140625" style="3" customWidth="1"/>
    <col min="4366" max="4366" width="38.5703125" style="3" customWidth="1"/>
    <col min="4367" max="4370" width="10.28515625" style="3" customWidth="1"/>
    <col min="4371" max="4371" width="18.28515625" style="3" bestFit="1" customWidth="1"/>
    <col min="4372" max="4372" width="17" style="3" bestFit="1" customWidth="1"/>
    <col min="4373" max="4373" width="18.28515625" style="3" bestFit="1" customWidth="1"/>
    <col min="4374" max="4374" width="14.85546875" style="3" bestFit="1" customWidth="1"/>
    <col min="4375" max="4375" width="18.28515625" style="3" bestFit="1" customWidth="1"/>
    <col min="4376" max="4376" width="13.7109375" style="3" bestFit="1" customWidth="1"/>
    <col min="4377" max="4609" width="10.28515625" style="3"/>
    <col min="4610" max="4610" width="51.5703125" style="3" customWidth="1"/>
    <col min="4611" max="4611" width="55.42578125" style="3" customWidth="1"/>
    <col min="4612" max="4612" width="31.140625" style="3" customWidth="1"/>
    <col min="4613" max="4613" width="28.85546875" style="3" customWidth="1"/>
    <col min="4614" max="4614" width="5.42578125" style="3" customWidth="1"/>
    <col min="4615" max="4615" width="11.140625" style="3" customWidth="1"/>
    <col min="4616" max="4616" width="23.42578125" style="3" customWidth="1"/>
    <col min="4617" max="4617" width="22.42578125" style="3" customWidth="1"/>
    <col min="4618" max="4618" width="16.140625" style="3" customWidth="1"/>
    <col min="4619" max="4619" width="27" style="3" customWidth="1"/>
    <col min="4620" max="4620" width="10.28515625" style="3" customWidth="1"/>
    <col min="4621" max="4621" width="66.140625" style="3" customWidth="1"/>
    <col min="4622" max="4622" width="38.5703125" style="3" customWidth="1"/>
    <col min="4623" max="4626" width="10.28515625" style="3" customWidth="1"/>
    <col min="4627" max="4627" width="18.28515625" style="3" bestFit="1" customWidth="1"/>
    <col min="4628" max="4628" width="17" style="3" bestFit="1" customWidth="1"/>
    <col min="4629" max="4629" width="18.28515625" style="3" bestFit="1" customWidth="1"/>
    <col min="4630" max="4630" width="14.85546875" style="3" bestFit="1" customWidth="1"/>
    <col min="4631" max="4631" width="18.28515625" style="3" bestFit="1" customWidth="1"/>
    <col min="4632" max="4632" width="13.7109375" style="3" bestFit="1" customWidth="1"/>
    <col min="4633" max="4865" width="10.28515625" style="3"/>
    <col min="4866" max="4866" width="51.5703125" style="3" customWidth="1"/>
    <col min="4867" max="4867" width="55.42578125" style="3" customWidth="1"/>
    <col min="4868" max="4868" width="31.140625" style="3" customWidth="1"/>
    <col min="4869" max="4869" width="28.85546875" style="3" customWidth="1"/>
    <col min="4870" max="4870" width="5.42578125" style="3" customWidth="1"/>
    <col min="4871" max="4871" width="11.140625" style="3" customWidth="1"/>
    <col min="4872" max="4872" width="23.42578125" style="3" customWidth="1"/>
    <col min="4873" max="4873" width="22.42578125" style="3" customWidth="1"/>
    <col min="4874" max="4874" width="16.140625" style="3" customWidth="1"/>
    <col min="4875" max="4875" width="27" style="3" customWidth="1"/>
    <col min="4876" max="4876" width="10.28515625" style="3" customWidth="1"/>
    <col min="4877" max="4877" width="66.140625" style="3" customWidth="1"/>
    <col min="4878" max="4878" width="38.5703125" style="3" customWidth="1"/>
    <col min="4879" max="4882" width="10.28515625" style="3" customWidth="1"/>
    <col min="4883" max="4883" width="18.28515625" style="3" bestFit="1" customWidth="1"/>
    <col min="4884" max="4884" width="17" style="3" bestFit="1" customWidth="1"/>
    <col min="4885" max="4885" width="18.28515625" style="3" bestFit="1" customWidth="1"/>
    <col min="4886" max="4886" width="14.85546875" style="3" bestFit="1" customWidth="1"/>
    <col min="4887" max="4887" width="18.28515625" style="3" bestFit="1" customWidth="1"/>
    <col min="4888" max="4888" width="13.7109375" style="3" bestFit="1" customWidth="1"/>
    <col min="4889" max="5121" width="10.28515625" style="3"/>
    <col min="5122" max="5122" width="51.5703125" style="3" customWidth="1"/>
    <col min="5123" max="5123" width="55.42578125" style="3" customWidth="1"/>
    <col min="5124" max="5124" width="31.140625" style="3" customWidth="1"/>
    <col min="5125" max="5125" width="28.85546875" style="3" customWidth="1"/>
    <col min="5126" max="5126" width="5.42578125" style="3" customWidth="1"/>
    <col min="5127" max="5127" width="11.140625" style="3" customWidth="1"/>
    <col min="5128" max="5128" width="23.42578125" style="3" customWidth="1"/>
    <col min="5129" max="5129" width="22.42578125" style="3" customWidth="1"/>
    <col min="5130" max="5130" width="16.140625" style="3" customWidth="1"/>
    <col min="5131" max="5131" width="27" style="3" customWidth="1"/>
    <col min="5132" max="5132" width="10.28515625" style="3" customWidth="1"/>
    <col min="5133" max="5133" width="66.140625" style="3" customWidth="1"/>
    <col min="5134" max="5134" width="38.5703125" style="3" customWidth="1"/>
    <col min="5135" max="5138" width="10.28515625" style="3" customWidth="1"/>
    <col min="5139" max="5139" width="18.28515625" style="3" bestFit="1" customWidth="1"/>
    <col min="5140" max="5140" width="17" style="3" bestFit="1" customWidth="1"/>
    <col min="5141" max="5141" width="18.28515625" style="3" bestFit="1" customWidth="1"/>
    <col min="5142" max="5142" width="14.85546875" style="3" bestFit="1" customWidth="1"/>
    <col min="5143" max="5143" width="18.28515625" style="3" bestFit="1" customWidth="1"/>
    <col min="5144" max="5144" width="13.7109375" style="3" bestFit="1" customWidth="1"/>
    <col min="5145" max="5377" width="10.28515625" style="3"/>
    <col min="5378" max="5378" width="51.5703125" style="3" customWidth="1"/>
    <col min="5379" max="5379" width="55.42578125" style="3" customWidth="1"/>
    <col min="5380" max="5380" width="31.140625" style="3" customWidth="1"/>
    <col min="5381" max="5381" width="28.85546875" style="3" customWidth="1"/>
    <col min="5382" max="5382" width="5.42578125" style="3" customWidth="1"/>
    <col min="5383" max="5383" width="11.140625" style="3" customWidth="1"/>
    <col min="5384" max="5384" width="23.42578125" style="3" customWidth="1"/>
    <col min="5385" max="5385" width="22.42578125" style="3" customWidth="1"/>
    <col min="5386" max="5386" width="16.140625" style="3" customWidth="1"/>
    <col min="5387" max="5387" width="27" style="3" customWidth="1"/>
    <col min="5388" max="5388" width="10.28515625" style="3" customWidth="1"/>
    <col min="5389" max="5389" width="66.140625" style="3" customWidth="1"/>
    <col min="5390" max="5390" width="38.5703125" style="3" customWidth="1"/>
    <col min="5391" max="5394" width="10.28515625" style="3" customWidth="1"/>
    <col min="5395" max="5395" width="18.28515625" style="3" bestFit="1" customWidth="1"/>
    <col min="5396" max="5396" width="17" style="3" bestFit="1" customWidth="1"/>
    <col min="5397" max="5397" width="18.28515625" style="3" bestFit="1" customWidth="1"/>
    <col min="5398" max="5398" width="14.85546875" style="3" bestFit="1" customWidth="1"/>
    <col min="5399" max="5399" width="18.28515625" style="3" bestFit="1" customWidth="1"/>
    <col min="5400" max="5400" width="13.7109375" style="3" bestFit="1" customWidth="1"/>
    <col min="5401" max="5633" width="10.28515625" style="3"/>
    <col min="5634" max="5634" width="51.5703125" style="3" customWidth="1"/>
    <col min="5635" max="5635" width="55.42578125" style="3" customWidth="1"/>
    <col min="5636" max="5636" width="31.140625" style="3" customWidth="1"/>
    <col min="5637" max="5637" width="28.85546875" style="3" customWidth="1"/>
    <col min="5638" max="5638" width="5.42578125" style="3" customWidth="1"/>
    <col min="5639" max="5639" width="11.140625" style="3" customWidth="1"/>
    <col min="5640" max="5640" width="23.42578125" style="3" customWidth="1"/>
    <col min="5641" max="5641" width="22.42578125" style="3" customWidth="1"/>
    <col min="5642" max="5642" width="16.140625" style="3" customWidth="1"/>
    <col min="5643" max="5643" width="27" style="3" customWidth="1"/>
    <col min="5644" max="5644" width="10.28515625" style="3" customWidth="1"/>
    <col min="5645" max="5645" width="66.140625" style="3" customWidth="1"/>
    <col min="5646" max="5646" width="38.5703125" style="3" customWidth="1"/>
    <col min="5647" max="5650" width="10.28515625" style="3" customWidth="1"/>
    <col min="5651" max="5651" width="18.28515625" style="3" bestFit="1" customWidth="1"/>
    <col min="5652" max="5652" width="17" style="3" bestFit="1" customWidth="1"/>
    <col min="5653" max="5653" width="18.28515625" style="3" bestFit="1" customWidth="1"/>
    <col min="5654" max="5654" width="14.85546875" style="3" bestFit="1" customWidth="1"/>
    <col min="5655" max="5655" width="18.28515625" style="3" bestFit="1" customWidth="1"/>
    <col min="5656" max="5656" width="13.7109375" style="3" bestFit="1" customWidth="1"/>
    <col min="5657" max="5889" width="10.28515625" style="3"/>
    <col min="5890" max="5890" width="51.5703125" style="3" customWidth="1"/>
    <col min="5891" max="5891" width="55.42578125" style="3" customWidth="1"/>
    <col min="5892" max="5892" width="31.140625" style="3" customWidth="1"/>
    <col min="5893" max="5893" width="28.85546875" style="3" customWidth="1"/>
    <col min="5894" max="5894" width="5.42578125" style="3" customWidth="1"/>
    <col min="5895" max="5895" width="11.140625" style="3" customWidth="1"/>
    <col min="5896" max="5896" width="23.42578125" style="3" customWidth="1"/>
    <col min="5897" max="5897" width="22.42578125" style="3" customWidth="1"/>
    <col min="5898" max="5898" width="16.140625" style="3" customWidth="1"/>
    <col min="5899" max="5899" width="27" style="3" customWidth="1"/>
    <col min="5900" max="5900" width="10.28515625" style="3" customWidth="1"/>
    <col min="5901" max="5901" width="66.140625" style="3" customWidth="1"/>
    <col min="5902" max="5902" width="38.5703125" style="3" customWidth="1"/>
    <col min="5903" max="5906" width="10.28515625" style="3" customWidth="1"/>
    <col min="5907" max="5907" width="18.28515625" style="3" bestFit="1" customWidth="1"/>
    <col min="5908" max="5908" width="17" style="3" bestFit="1" customWidth="1"/>
    <col min="5909" max="5909" width="18.28515625" style="3" bestFit="1" customWidth="1"/>
    <col min="5910" max="5910" width="14.85546875" style="3" bestFit="1" customWidth="1"/>
    <col min="5911" max="5911" width="18.28515625" style="3" bestFit="1" customWidth="1"/>
    <col min="5912" max="5912" width="13.7109375" style="3" bestFit="1" customWidth="1"/>
    <col min="5913" max="6145" width="10.28515625" style="3"/>
    <col min="6146" max="6146" width="51.5703125" style="3" customWidth="1"/>
    <col min="6147" max="6147" width="55.42578125" style="3" customWidth="1"/>
    <col min="6148" max="6148" width="31.140625" style="3" customWidth="1"/>
    <col min="6149" max="6149" width="28.85546875" style="3" customWidth="1"/>
    <col min="6150" max="6150" width="5.42578125" style="3" customWidth="1"/>
    <col min="6151" max="6151" width="11.140625" style="3" customWidth="1"/>
    <col min="6152" max="6152" width="23.42578125" style="3" customWidth="1"/>
    <col min="6153" max="6153" width="22.42578125" style="3" customWidth="1"/>
    <col min="6154" max="6154" width="16.140625" style="3" customWidth="1"/>
    <col min="6155" max="6155" width="27" style="3" customWidth="1"/>
    <col min="6156" max="6156" width="10.28515625" style="3" customWidth="1"/>
    <col min="6157" max="6157" width="66.140625" style="3" customWidth="1"/>
    <col min="6158" max="6158" width="38.5703125" style="3" customWidth="1"/>
    <col min="6159" max="6162" width="10.28515625" style="3" customWidth="1"/>
    <col min="6163" max="6163" width="18.28515625" style="3" bestFit="1" customWidth="1"/>
    <col min="6164" max="6164" width="17" style="3" bestFit="1" customWidth="1"/>
    <col min="6165" max="6165" width="18.28515625" style="3" bestFit="1" customWidth="1"/>
    <col min="6166" max="6166" width="14.85546875" style="3" bestFit="1" customWidth="1"/>
    <col min="6167" max="6167" width="18.28515625" style="3" bestFit="1" customWidth="1"/>
    <col min="6168" max="6168" width="13.7109375" style="3" bestFit="1" customWidth="1"/>
    <col min="6169" max="6401" width="10.28515625" style="3"/>
    <col min="6402" max="6402" width="51.5703125" style="3" customWidth="1"/>
    <col min="6403" max="6403" width="55.42578125" style="3" customWidth="1"/>
    <col min="6404" max="6404" width="31.140625" style="3" customWidth="1"/>
    <col min="6405" max="6405" width="28.85546875" style="3" customWidth="1"/>
    <col min="6406" max="6406" width="5.42578125" style="3" customWidth="1"/>
    <col min="6407" max="6407" width="11.140625" style="3" customWidth="1"/>
    <col min="6408" max="6408" width="23.42578125" style="3" customWidth="1"/>
    <col min="6409" max="6409" width="22.42578125" style="3" customWidth="1"/>
    <col min="6410" max="6410" width="16.140625" style="3" customWidth="1"/>
    <col min="6411" max="6411" width="27" style="3" customWidth="1"/>
    <col min="6412" max="6412" width="10.28515625" style="3" customWidth="1"/>
    <col min="6413" max="6413" width="66.140625" style="3" customWidth="1"/>
    <col min="6414" max="6414" width="38.5703125" style="3" customWidth="1"/>
    <col min="6415" max="6418" width="10.28515625" style="3" customWidth="1"/>
    <col min="6419" max="6419" width="18.28515625" style="3" bestFit="1" customWidth="1"/>
    <col min="6420" max="6420" width="17" style="3" bestFit="1" customWidth="1"/>
    <col min="6421" max="6421" width="18.28515625" style="3" bestFit="1" customWidth="1"/>
    <col min="6422" max="6422" width="14.85546875" style="3" bestFit="1" customWidth="1"/>
    <col min="6423" max="6423" width="18.28515625" style="3" bestFit="1" customWidth="1"/>
    <col min="6424" max="6424" width="13.7109375" style="3" bestFit="1" customWidth="1"/>
    <col min="6425" max="6657" width="10.28515625" style="3"/>
    <col min="6658" max="6658" width="51.5703125" style="3" customWidth="1"/>
    <col min="6659" max="6659" width="55.42578125" style="3" customWidth="1"/>
    <col min="6660" max="6660" width="31.140625" style="3" customWidth="1"/>
    <col min="6661" max="6661" width="28.85546875" style="3" customWidth="1"/>
    <col min="6662" max="6662" width="5.42578125" style="3" customWidth="1"/>
    <col min="6663" max="6663" width="11.140625" style="3" customWidth="1"/>
    <col min="6664" max="6664" width="23.42578125" style="3" customWidth="1"/>
    <col min="6665" max="6665" width="22.42578125" style="3" customWidth="1"/>
    <col min="6666" max="6666" width="16.140625" style="3" customWidth="1"/>
    <col min="6667" max="6667" width="27" style="3" customWidth="1"/>
    <col min="6668" max="6668" width="10.28515625" style="3" customWidth="1"/>
    <col min="6669" max="6669" width="66.140625" style="3" customWidth="1"/>
    <col min="6670" max="6670" width="38.5703125" style="3" customWidth="1"/>
    <col min="6671" max="6674" width="10.28515625" style="3" customWidth="1"/>
    <col min="6675" max="6675" width="18.28515625" style="3" bestFit="1" customWidth="1"/>
    <col min="6676" max="6676" width="17" style="3" bestFit="1" customWidth="1"/>
    <col min="6677" max="6677" width="18.28515625" style="3" bestFit="1" customWidth="1"/>
    <col min="6678" max="6678" width="14.85546875" style="3" bestFit="1" customWidth="1"/>
    <col min="6679" max="6679" width="18.28515625" style="3" bestFit="1" customWidth="1"/>
    <col min="6680" max="6680" width="13.7109375" style="3" bestFit="1" customWidth="1"/>
    <col min="6681" max="6913" width="10.28515625" style="3"/>
    <col min="6914" max="6914" width="51.5703125" style="3" customWidth="1"/>
    <col min="6915" max="6915" width="55.42578125" style="3" customWidth="1"/>
    <col min="6916" max="6916" width="31.140625" style="3" customWidth="1"/>
    <col min="6917" max="6917" width="28.85546875" style="3" customWidth="1"/>
    <col min="6918" max="6918" width="5.42578125" style="3" customWidth="1"/>
    <col min="6919" max="6919" width="11.140625" style="3" customWidth="1"/>
    <col min="6920" max="6920" width="23.42578125" style="3" customWidth="1"/>
    <col min="6921" max="6921" width="22.42578125" style="3" customWidth="1"/>
    <col min="6922" max="6922" width="16.140625" style="3" customWidth="1"/>
    <col min="6923" max="6923" width="27" style="3" customWidth="1"/>
    <col min="6924" max="6924" width="10.28515625" style="3" customWidth="1"/>
    <col min="6925" max="6925" width="66.140625" style="3" customWidth="1"/>
    <col min="6926" max="6926" width="38.5703125" style="3" customWidth="1"/>
    <col min="6927" max="6930" width="10.28515625" style="3" customWidth="1"/>
    <col min="6931" max="6931" width="18.28515625" style="3" bestFit="1" customWidth="1"/>
    <col min="6932" max="6932" width="17" style="3" bestFit="1" customWidth="1"/>
    <col min="6933" max="6933" width="18.28515625" style="3" bestFit="1" customWidth="1"/>
    <col min="6934" max="6934" width="14.85546875" style="3" bestFit="1" customWidth="1"/>
    <col min="6935" max="6935" width="18.28515625" style="3" bestFit="1" customWidth="1"/>
    <col min="6936" max="6936" width="13.7109375" style="3" bestFit="1" customWidth="1"/>
    <col min="6937" max="7169" width="10.28515625" style="3"/>
    <col min="7170" max="7170" width="51.5703125" style="3" customWidth="1"/>
    <col min="7171" max="7171" width="55.42578125" style="3" customWidth="1"/>
    <col min="7172" max="7172" width="31.140625" style="3" customWidth="1"/>
    <col min="7173" max="7173" width="28.85546875" style="3" customWidth="1"/>
    <col min="7174" max="7174" width="5.42578125" style="3" customWidth="1"/>
    <col min="7175" max="7175" width="11.140625" style="3" customWidth="1"/>
    <col min="7176" max="7176" width="23.42578125" style="3" customWidth="1"/>
    <col min="7177" max="7177" width="22.42578125" style="3" customWidth="1"/>
    <col min="7178" max="7178" width="16.140625" style="3" customWidth="1"/>
    <col min="7179" max="7179" width="27" style="3" customWidth="1"/>
    <col min="7180" max="7180" width="10.28515625" style="3" customWidth="1"/>
    <col min="7181" max="7181" width="66.140625" style="3" customWidth="1"/>
    <col min="7182" max="7182" width="38.5703125" style="3" customWidth="1"/>
    <col min="7183" max="7186" width="10.28515625" style="3" customWidth="1"/>
    <col min="7187" max="7187" width="18.28515625" style="3" bestFit="1" customWidth="1"/>
    <col min="7188" max="7188" width="17" style="3" bestFit="1" customWidth="1"/>
    <col min="7189" max="7189" width="18.28515625" style="3" bestFit="1" customWidth="1"/>
    <col min="7190" max="7190" width="14.85546875" style="3" bestFit="1" customWidth="1"/>
    <col min="7191" max="7191" width="18.28515625" style="3" bestFit="1" customWidth="1"/>
    <col min="7192" max="7192" width="13.7109375" style="3" bestFit="1" customWidth="1"/>
    <col min="7193" max="7425" width="10.28515625" style="3"/>
    <col min="7426" max="7426" width="51.5703125" style="3" customWidth="1"/>
    <col min="7427" max="7427" width="55.42578125" style="3" customWidth="1"/>
    <col min="7428" max="7428" width="31.140625" style="3" customWidth="1"/>
    <col min="7429" max="7429" width="28.85546875" style="3" customWidth="1"/>
    <col min="7430" max="7430" width="5.42578125" style="3" customWidth="1"/>
    <col min="7431" max="7431" width="11.140625" style="3" customWidth="1"/>
    <col min="7432" max="7432" width="23.42578125" style="3" customWidth="1"/>
    <col min="7433" max="7433" width="22.42578125" style="3" customWidth="1"/>
    <col min="7434" max="7434" width="16.140625" style="3" customWidth="1"/>
    <col min="7435" max="7435" width="27" style="3" customWidth="1"/>
    <col min="7436" max="7436" width="10.28515625" style="3" customWidth="1"/>
    <col min="7437" max="7437" width="66.140625" style="3" customWidth="1"/>
    <col min="7438" max="7438" width="38.5703125" style="3" customWidth="1"/>
    <col min="7439" max="7442" width="10.28515625" style="3" customWidth="1"/>
    <col min="7443" max="7443" width="18.28515625" style="3" bestFit="1" customWidth="1"/>
    <col min="7444" max="7444" width="17" style="3" bestFit="1" customWidth="1"/>
    <col min="7445" max="7445" width="18.28515625" style="3" bestFit="1" customWidth="1"/>
    <col min="7446" max="7446" width="14.85546875" style="3" bestFit="1" customWidth="1"/>
    <col min="7447" max="7447" width="18.28515625" style="3" bestFit="1" customWidth="1"/>
    <col min="7448" max="7448" width="13.7109375" style="3" bestFit="1" customWidth="1"/>
    <col min="7449" max="7681" width="10.28515625" style="3"/>
    <col min="7682" max="7682" width="51.5703125" style="3" customWidth="1"/>
    <col min="7683" max="7683" width="55.42578125" style="3" customWidth="1"/>
    <col min="7684" max="7684" width="31.140625" style="3" customWidth="1"/>
    <col min="7685" max="7685" width="28.85546875" style="3" customWidth="1"/>
    <col min="7686" max="7686" width="5.42578125" style="3" customWidth="1"/>
    <col min="7687" max="7687" width="11.140625" style="3" customWidth="1"/>
    <col min="7688" max="7688" width="23.42578125" style="3" customWidth="1"/>
    <col min="7689" max="7689" width="22.42578125" style="3" customWidth="1"/>
    <col min="7690" max="7690" width="16.140625" style="3" customWidth="1"/>
    <col min="7691" max="7691" width="27" style="3" customWidth="1"/>
    <col min="7692" max="7692" width="10.28515625" style="3" customWidth="1"/>
    <col min="7693" max="7693" width="66.140625" style="3" customWidth="1"/>
    <col min="7694" max="7694" width="38.5703125" style="3" customWidth="1"/>
    <col min="7695" max="7698" width="10.28515625" style="3" customWidth="1"/>
    <col min="7699" max="7699" width="18.28515625" style="3" bestFit="1" customWidth="1"/>
    <col min="7700" max="7700" width="17" style="3" bestFit="1" customWidth="1"/>
    <col min="7701" max="7701" width="18.28515625" style="3" bestFit="1" customWidth="1"/>
    <col min="7702" max="7702" width="14.85546875" style="3" bestFit="1" customWidth="1"/>
    <col min="7703" max="7703" width="18.28515625" style="3" bestFit="1" customWidth="1"/>
    <col min="7704" max="7704" width="13.7109375" style="3" bestFit="1" customWidth="1"/>
    <col min="7705" max="7937" width="10.28515625" style="3"/>
    <col min="7938" max="7938" width="51.5703125" style="3" customWidth="1"/>
    <col min="7939" max="7939" width="55.42578125" style="3" customWidth="1"/>
    <col min="7940" max="7940" width="31.140625" style="3" customWidth="1"/>
    <col min="7941" max="7941" width="28.85546875" style="3" customWidth="1"/>
    <col min="7942" max="7942" width="5.42578125" style="3" customWidth="1"/>
    <col min="7943" max="7943" width="11.140625" style="3" customWidth="1"/>
    <col min="7944" max="7944" width="23.42578125" style="3" customWidth="1"/>
    <col min="7945" max="7945" width="22.42578125" style="3" customWidth="1"/>
    <col min="7946" max="7946" width="16.140625" style="3" customWidth="1"/>
    <col min="7947" max="7947" width="27" style="3" customWidth="1"/>
    <col min="7948" max="7948" width="10.28515625" style="3" customWidth="1"/>
    <col min="7949" max="7949" width="66.140625" style="3" customWidth="1"/>
    <col min="7950" max="7950" width="38.5703125" style="3" customWidth="1"/>
    <col min="7951" max="7954" width="10.28515625" style="3" customWidth="1"/>
    <col min="7955" max="7955" width="18.28515625" style="3" bestFit="1" customWidth="1"/>
    <col min="7956" max="7956" width="17" style="3" bestFit="1" customWidth="1"/>
    <col min="7957" max="7957" width="18.28515625" style="3" bestFit="1" customWidth="1"/>
    <col min="7958" max="7958" width="14.85546875" style="3" bestFit="1" customWidth="1"/>
    <col min="7959" max="7959" width="18.28515625" style="3" bestFit="1" customWidth="1"/>
    <col min="7960" max="7960" width="13.7109375" style="3" bestFit="1" customWidth="1"/>
    <col min="7961" max="8193" width="10.28515625" style="3"/>
    <col min="8194" max="8194" width="51.5703125" style="3" customWidth="1"/>
    <col min="8195" max="8195" width="55.42578125" style="3" customWidth="1"/>
    <col min="8196" max="8196" width="31.140625" style="3" customWidth="1"/>
    <col min="8197" max="8197" width="28.85546875" style="3" customWidth="1"/>
    <col min="8198" max="8198" width="5.42578125" style="3" customWidth="1"/>
    <col min="8199" max="8199" width="11.140625" style="3" customWidth="1"/>
    <col min="8200" max="8200" width="23.42578125" style="3" customWidth="1"/>
    <col min="8201" max="8201" width="22.42578125" style="3" customWidth="1"/>
    <col min="8202" max="8202" width="16.140625" style="3" customWidth="1"/>
    <col min="8203" max="8203" width="27" style="3" customWidth="1"/>
    <col min="8204" max="8204" width="10.28515625" style="3" customWidth="1"/>
    <col min="8205" max="8205" width="66.140625" style="3" customWidth="1"/>
    <col min="8206" max="8206" width="38.5703125" style="3" customWidth="1"/>
    <col min="8207" max="8210" width="10.28515625" style="3" customWidth="1"/>
    <col min="8211" max="8211" width="18.28515625" style="3" bestFit="1" customWidth="1"/>
    <col min="8212" max="8212" width="17" style="3" bestFit="1" customWidth="1"/>
    <col min="8213" max="8213" width="18.28515625" style="3" bestFit="1" customWidth="1"/>
    <col min="8214" max="8214" width="14.85546875" style="3" bestFit="1" customWidth="1"/>
    <col min="8215" max="8215" width="18.28515625" style="3" bestFit="1" customWidth="1"/>
    <col min="8216" max="8216" width="13.7109375" style="3" bestFit="1" customWidth="1"/>
    <col min="8217" max="8449" width="10.28515625" style="3"/>
    <col min="8450" max="8450" width="51.5703125" style="3" customWidth="1"/>
    <col min="8451" max="8451" width="55.42578125" style="3" customWidth="1"/>
    <col min="8452" max="8452" width="31.140625" style="3" customWidth="1"/>
    <col min="8453" max="8453" width="28.85546875" style="3" customWidth="1"/>
    <col min="8454" max="8454" width="5.42578125" style="3" customWidth="1"/>
    <col min="8455" max="8455" width="11.140625" style="3" customWidth="1"/>
    <col min="8456" max="8456" width="23.42578125" style="3" customWidth="1"/>
    <col min="8457" max="8457" width="22.42578125" style="3" customWidth="1"/>
    <col min="8458" max="8458" width="16.140625" style="3" customWidth="1"/>
    <col min="8459" max="8459" width="27" style="3" customWidth="1"/>
    <col min="8460" max="8460" width="10.28515625" style="3" customWidth="1"/>
    <col min="8461" max="8461" width="66.140625" style="3" customWidth="1"/>
    <col min="8462" max="8462" width="38.5703125" style="3" customWidth="1"/>
    <col min="8463" max="8466" width="10.28515625" style="3" customWidth="1"/>
    <col min="8467" max="8467" width="18.28515625" style="3" bestFit="1" customWidth="1"/>
    <col min="8468" max="8468" width="17" style="3" bestFit="1" customWidth="1"/>
    <col min="8469" max="8469" width="18.28515625" style="3" bestFit="1" customWidth="1"/>
    <col min="8470" max="8470" width="14.85546875" style="3" bestFit="1" customWidth="1"/>
    <col min="8471" max="8471" width="18.28515625" style="3" bestFit="1" customWidth="1"/>
    <col min="8472" max="8472" width="13.7109375" style="3" bestFit="1" customWidth="1"/>
    <col min="8473" max="8705" width="10.28515625" style="3"/>
    <col min="8706" max="8706" width="51.5703125" style="3" customWidth="1"/>
    <col min="8707" max="8707" width="55.42578125" style="3" customWidth="1"/>
    <col min="8708" max="8708" width="31.140625" style="3" customWidth="1"/>
    <col min="8709" max="8709" width="28.85546875" style="3" customWidth="1"/>
    <col min="8710" max="8710" width="5.42578125" style="3" customWidth="1"/>
    <col min="8711" max="8711" width="11.140625" style="3" customWidth="1"/>
    <col min="8712" max="8712" width="23.42578125" style="3" customWidth="1"/>
    <col min="8713" max="8713" width="22.42578125" style="3" customWidth="1"/>
    <col min="8714" max="8714" width="16.140625" style="3" customWidth="1"/>
    <col min="8715" max="8715" width="27" style="3" customWidth="1"/>
    <col min="8716" max="8716" width="10.28515625" style="3" customWidth="1"/>
    <col min="8717" max="8717" width="66.140625" style="3" customWidth="1"/>
    <col min="8718" max="8718" width="38.5703125" style="3" customWidth="1"/>
    <col min="8719" max="8722" width="10.28515625" style="3" customWidth="1"/>
    <col min="8723" max="8723" width="18.28515625" style="3" bestFit="1" customWidth="1"/>
    <col min="8724" max="8724" width="17" style="3" bestFit="1" customWidth="1"/>
    <col min="8725" max="8725" width="18.28515625" style="3" bestFit="1" customWidth="1"/>
    <col min="8726" max="8726" width="14.85546875" style="3" bestFit="1" customWidth="1"/>
    <col min="8727" max="8727" width="18.28515625" style="3" bestFit="1" customWidth="1"/>
    <col min="8728" max="8728" width="13.7109375" style="3" bestFit="1" customWidth="1"/>
    <col min="8729" max="8961" width="10.28515625" style="3"/>
    <col min="8962" max="8962" width="51.5703125" style="3" customWidth="1"/>
    <col min="8963" max="8963" width="55.42578125" style="3" customWidth="1"/>
    <col min="8964" max="8964" width="31.140625" style="3" customWidth="1"/>
    <col min="8965" max="8965" width="28.85546875" style="3" customWidth="1"/>
    <col min="8966" max="8966" width="5.42578125" style="3" customWidth="1"/>
    <col min="8967" max="8967" width="11.140625" style="3" customWidth="1"/>
    <col min="8968" max="8968" width="23.42578125" style="3" customWidth="1"/>
    <col min="8969" max="8969" width="22.42578125" style="3" customWidth="1"/>
    <col min="8970" max="8970" width="16.140625" style="3" customWidth="1"/>
    <col min="8971" max="8971" width="27" style="3" customWidth="1"/>
    <col min="8972" max="8972" width="10.28515625" style="3" customWidth="1"/>
    <col min="8973" max="8973" width="66.140625" style="3" customWidth="1"/>
    <col min="8974" max="8974" width="38.5703125" style="3" customWidth="1"/>
    <col min="8975" max="8978" width="10.28515625" style="3" customWidth="1"/>
    <col min="8979" max="8979" width="18.28515625" style="3" bestFit="1" customWidth="1"/>
    <col min="8980" max="8980" width="17" style="3" bestFit="1" customWidth="1"/>
    <col min="8981" max="8981" width="18.28515625" style="3" bestFit="1" customWidth="1"/>
    <col min="8982" max="8982" width="14.85546875" style="3" bestFit="1" customWidth="1"/>
    <col min="8983" max="8983" width="18.28515625" style="3" bestFit="1" customWidth="1"/>
    <col min="8984" max="8984" width="13.7109375" style="3" bestFit="1" customWidth="1"/>
    <col min="8985" max="9217" width="10.28515625" style="3"/>
    <col min="9218" max="9218" width="51.5703125" style="3" customWidth="1"/>
    <col min="9219" max="9219" width="55.42578125" style="3" customWidth="1"/>
    <col min="9220" max="9220" width="31.140625" style="3" customWidth="1"/>
    <col min="9221" max="9221" width="28.85546875" style="3" customWidth="1"/>
    <col min="9222" max="9222" width="5.42578125" style="3" customWidth="1"/>
    <col min="9223" max="9223" width="11.140625" style="3" customWidth="1"/>
    <col min="9224" max="9224" width="23.42578125" style="3" customWidth="1"/>
    <col min="9225" max="9225" width="22.42578125" style="3" customWidth="1"/>
    <col min="9226" max="9226" width="16.140625" style="3" customWidth="1"/>
    <col min="9227" max="9227" width="27" style="3" customWidth="1"/>
    <col min="9228" max="9228" width="10.28515625" style="3" customWidth="1"/>
    <col min="9229" max="9229" width="66.140625" style="3" customWidth="1"/>
    <col min="9230" max="9230" width="38.5703125" style="3" customWidth="1"/>
    <col min="9231" max="9234" width="10.28515625" style="3" customWidth="1"/>
    <col min="9235" max="9235" width="18.28515625" style="3" bestFit="1" customWidth="1"/>
    <col min="9236" max="9236" width="17" style="3" bestFit="1" customWidth="1"/>
    <col min="9237" max="9237" width="18.28515625" style="3" bestFit="1" customWidth="1"/>
    <col min="9238" max="9238" width="14.85546875" style="3" bestFit="1" customWidth="1"/>
    <col min="9239" max="9239" width="18.28515625" style="3" bestFit="1" customWidth="1"/>
    <col min="9240" max="9240" width="13.7109375" style="3" bestFit="1" customWidth="1"/>
    <col min="9241" max="9473" width="10.28515625" style="3"/>
    <col min="9474" max="9474" width="51.5703125" style="3" customWidth="1"/>
    <col min="9475" max="9475" width="55.42578125" style="3" customWidth="1"/>
    <col min="9476" max="9476" width="31.140625" style="3" customWidth="1"/>
    <col min="9477" max="9477" width="28.85546875" style="3" customWidth="1"/>
    <col min="9478" max="9478" width="5.42578125" style="3" customWidth="1"/>
    <col min="9479" max="9479" width="11.140625" style="3" customWidth="1"/>
    <col min="9480" max="9480" width="23.42578125" style="3" customWidth="1"/>
    <col min="9481" max="9481" width="22.42578125" style="3" customWidth="1"/>
    <col min="9482" max="9482" width="16.140625" style="3" customWidth="1"/>
    <col min="9483" max="9483" width="27" style="3" customWidth="1"/>
    <col min="9484" max="9484" width="10.28515625" style="3" customWidth="1"/>
    <col min="9485" max="9485" width="66.140625" style="3" customWidth="1"/>
    <col min="9486" max="9486" width="38.5703125" style="3" customWidth="1"/>
    <col min="9487" max="9490" width="10.28515625" style="3" customWidth="1"/>
    <col min="9491" max="9491" width="18.28515625" style="3" bestFit="1" customWidth="1"/>
    <col min="9492" max="9492" width="17" style="3" bestFit="1" customWidth="1"/>
    <col min="9493" max="9493" width="18.28515625" style="3" bestFit="1" customWidth="1"/>
    <col min="9494" max="9494" width="14.85546875" style="3" bestFit="1" customWidth="1"/>
    <col min="9495" max="9495" width="18.28515625" style="3" bestFit="1" customWidth="1"/>
    <col min="9496" max="9496" width="13.7109375" style="3" bestFit="1" customWidth="1"/>
    <col min="9497" max="9729" width="10.28515625" style="3"/>
    <col min="9730" max="9730" width="51.5703125" style="3" customWidth="1"/>
    <col min="9731" max="9731" width="55.42578125" style="3" customWidth="1"/>
    <col min="9732" max="9732" width="31.140625" style="3" customWidth="1"/>
    <col min="9733" max="9733" width="28.85546875" style="3" customWidth="1"/>
    <col min="9734" max="9734" width="5.42578125" style="3" customWidth="1"/>
    <col min="9735" max="9735" width="11.140625" style="3" customWidth="1"/>
    <col min="9736" max="9736" width="23.42578125" style="3" customWidth="1"/>
    <col min="9737" max="9737" width="22.42578125" style="3" customWidth="1"/>
    <col min="9738" max="9738" width="16.140625" style="3" customWidth="1"/>
    <col min="9739" max="9739" width="27" style="3" customWidth="1"/>
    <col min="9740" max="9740" width="10.28515625" style="3" customWidth="1"/>
    <col min="9741" max="9741" width="66.140625" style="3" customWidth="1"/>
    <col min="9742" max="9742" width="38.5703125" style="3" customWidth="1"/>
    <col min="9743" max="9746" width="10.28515625" style="3" customWidth="1"/>
    <col min="9747" max="9747" width="18.28515625" style="3" bestFit="1" customWidth="1"/>
    <col min="9748" max="9748" width="17" style="3" bestFit="1" customWidth="1"/>
    <col min="9749" max="9749" width="18.28515625" style="3" bestFit="1" customWidth="1"/>
    <col min="9750" max="9750" width="14.85546875" style="3" bestFit="1" customWidth="1"/>
    <col min="9751" max="9751" width="18.28515625" style="3" bestFit="1" customWidth="1"/>
    <col min="9752" max="9752" width="13.7109375" style="3" bestFit="1" customWidth="1"/>
    <col min="9753" max="9985" width="10.28515625" style="3"/>
    <col min="9986" max="9986" width="51.5703125" style="3" customWidth="1"/>
    <col min="9987" max="9987" width="55.42578125" style="3" customWidth="1"/>
    <col min="9988" max="9988" width="31.140625" style="3" customWidth="1"/>
    <col min="9989" max="9989" width="28.85546875" style="3" customWidth="1"/>
    <col min="9990" max="9990" width="5.42578125" style="3" customWidth="1"/>
    <col min="9991" max="9991" width="11.140625" style="3" customWidth="1"/>
    <col min="9992" max="9992" width="23.42578125" style="3" customWidth="1"/>
    <col min="9993" max="9993" width="22.42578125" style="3" customWidth="1"/>
    <col min="9994" max="9994" width="16.140625" style="3" customWidth="1"/>
    <col min="9995" max="9995" width="27" style="3" customWidth="1"/>
    <col min="9996" max="9996" width="10.28515625" style="3" customWidth="1"/>
    <col min="9997" max="9997" width="66.140625" style="3" customWidth="1"/>
    <col min="9998" max="9998" width="38.5703125" style="3" customWidth="1"/>
    <col min="9999" max="10002" width="10.28515625" style="3" customWidth="1"/>
    <col min="10003" max="10003" width="18.28515625" style="3" bestFit="1" customWidth="1"/>
    <col min="10004" max="10004" width="17" style="3" bestFit="1" customWidth="1"/>
    <col min="10005" max="10005" width="18.28515625" style="3" bestFit="1" customWidth="1"/>
    <col min="10006" max="10006" width="14.85546875" style="3" bestFit="1" customWidth="1"/>
    <col min="10007" max="10007" width="18.28515625" style="3" bestFit="1" customWidth="1"/>
    <col min="10008" max="10008" width="13.7109375" style="3" bestFit="1" customWidth="1"/>
    <col min="10009" max="10241" width="10.28515625" style="3"/>
    <col min="10242" max="10242" width="51.5703125" style="3" customWidth="1"/>
    <col min="10243" max="10243" width="55.42578125" style="3" customWidth="1"/>
    <col min="10244" max="10244" width="31.140625" style="3" customWidth="1"/>
    <col min="10245" max="10245" width="28.85546875" style="3" customWidth="1"/>
    <col min="10246" max="10246" width="5.42578125" style="3" customWidth="1"/>
    <col min="10247" max="10247" width="11.140625" style="3" customWidth="1"/>
    <col min="10248" max="10248" width="23.42578125" style="3" customWidth="1"/>
    <col min="10249" max="10249" width="22.42578125" style="3" customWidth="1"/>
    <col min="10250" max="10250" width="16.140625" style="3" customWidth="1"/>
    <col min="10251" max="10251" width="27" style="3" customWidth="1"/>
    <col min="10252" max="10252" width="10.28515625" style="3" customWidth="1"/>
    <col min="10253" max="10253" width="66.140625" style="3" customWidth="1"/>
    <col min="10254" max="10254" width="38.5703125" style="3" customWidth="1"/>
    <col min="10255" max="10258" width="10.28515625" style="3" customWidth="1"/>
    <col min="10259" max="10259" width="18.28515625" style="3" bestFit="1" customWidth="1"/>
    <col min="10260" max="10260" width="17" style="3" bestFit="1" customWidth="1"/>
    <col min="10261" max="10261" width="18.28515625" style="3" bestFit="1" customWidth="1"/>
    <col min="10262" max="10262" width="14.85546875" style="3" bestFit="1" customWidth="1"/>
    <col min="10263" max="10263" width="18.28515625" style="3" bestFit="1" customWidth="1"/>
    <col min="10264" max="10264" width="13.7109375" style="3" bestFit="1" customWidth="1"/>
    <col min="10265" max="10497" width="10.28515625" style="3"/>
    <col min="10498" max="10498" width="51.5703125" style="3" customWidth="1"/>
    <col min="10499" max="10499" width="55.42578125" style="3" customWidth="1"/>
    <col min="10500" max="10500" width="31.140625" style="3" customWidth="1"/>
    <col min="10501" max="10501" width="28.85546875" style="3" customWidth="1"/>
    <col min="10502" max="10502" width="5.42578125" style="3" customWidth="1"/>
    <col min="10503" max="10503" width="11.140625" style="3" customWidth="1"/>
    <col min="10504" max="10504" width="23.42578125" style="3" customWidth="1"/>
    <col min="10505" max="10505" width="22.42578125" style="3" customWidth="1"/>
    <col min="10506" max="10506" width="16.140625" style="3" customWidth="1"/>
    <col min="10507" max="10507" width="27" style="3" customWidth="1"/>
    <col min="10508" max="10508" width="10.28515625" style="3" customWidth="1"/>
    <col min="10509" max="10509" width="66.140625" style="3" customWidth="1"/>
    <col min="10510" max="10510" width="38.5703125" style="3" customWidth="1"/>
    <col min="10511" max="10514" width="10.28515625" style="3" customWidth="1"/>
    <col min="10515" max="10515" width="18.28515625" style="3" bestFit="1" customWidth="1"/>
    <col min="10516" max="10516" width="17" style="3" bestFit="1" customWidth="1"/>
    <col min="10517" max="10517" width="18.28515625" style="3" bestFit="1" customWidth="1"/>
    <col min="10518" max="10518" width="14.85546875" style="3" bestFit="1" customWidth="1"/>
    <col min="10519" max="10519" width="18.28515625" style="3" bestFit="1" customWidth="1"/>
    <col min="10520" max="10520" width="13.7109375" style="3" bestFit="1" customWidth="1"/>
    <col min="10521" max="10753" width="10.28515625" style="3"/>
    <col min="10754" max="10754" width="51.5703125" style="3" customWidth="1"/>
    <col min="10755" max="10755" width="55.42578125" style="3" customWidth="1"/>
    <col min="10756" max="10756" width="31.140625" style="3" customWidth="1"/>
    <col min="10757" max="10757" width="28.85546875" style="3" customWidth="1"/>
    <col min="10758" max="10758" width="5.42578125" style="3" customWidth="1"/>
    <col min="10759" max="10759" width="11.140625" style="3" customWidth="1"/>
    <col min="10760" max="10760" width="23.42578125" style="3" customWidth="1"/>
    <col min="10761" max="10761" width="22.42578125" style="3" customWidth="1"/>
    <col min="10762" max="10762" width="16.140625" style="3" customWidth="1"/>
    <col min="10763" max="10763" width="27" style="3" customWidth="1"/>
    <col min="10764" max="10764" width="10.28515625" style="3" customWidth="1"/>
    <col min="10765" max="10765" width="66.140625" style="3" customWidth="1"/>
    <col min="10766" max="10766" width="38.5703125" style="3" customWidth="1"/>
    <col min="10767" max="10770" width="10.28515625" style="3" customWidth="1"/>
    <col min="10771" max="10771" width="18.28515625" style="3" bestFit="1" customWidth="1"/>
    <col min="10772" max="10772" width="17" style="3" bestFit="1" customWidth="1"/>
    <col min="10773" max="10773" width="18.28515625" style="3" bestFit="1" customWidth="1"/>
    <col min="10774" max="10774" width="14.85546875" style="3" bestFit="1" customWidth="1"/>
    <col min="10775" max="10775" width="18.28515625" style="3" bestFit="1" customWidth="1"/>
    <col min="10776" max="10776" width="13.7109375" style="3" bestFit="1" customWidth="1"/>
    <col min="10777" max="11009" width="10.28515625" style="3"/>
    <col min="11010" max="11010" width="51.5703125" style="3" customWidth="1"/>
    <col min="11011" max="11011" width="55.42578125" style="3" customWidth="1"/>
    <col min="11012" max="11012" width="31.140625" style="3" customWidth="1"/>
    <col min="11013" max="11013" width="28.85546875" style="3" customWidth="1"/>
    <col min="11014" max="11014" width="5.42578125" style="3" customWidth="1"/>
    <col min="11015" max="11015" width="11.140625" style="3" customWidth="1"/>
    <col min="11016" max="11016" width="23.42578125" style="3" customWidth="1"/>
    <col min="11017" max="11017" width="22.42578125" style="3" customWidth="1"/>
    <col min="11018" max="11018" width="16.140625" style="3" customWidth="1"/>
    <col min="11019" max="11019" width="27" style="3" customWidth="1"/>
    <col min="11020" max="11020" width="10.28515625" style="3" customWidth="1"/>
    <col min="11021" max="11021" width="66.140625" style="3" customWidth="1"/>
    <col min="11022" max="11022" width="38.5703125" style="3" customWidth="1"/>
    <col min="11023" max="11026" width="10.28515625" style="3" customWidth="1"/>
    <col min="11027" max="11027" width="18.28515625" style="3" bestFit="1" customWidth="1"/>
    <col min="11028" max="11028" width="17" style="3" bestFit="1" customWidth="1"/>
    <col min="11029" max="11029" width="18.28515625" style="3" bestFit="1" customWidth="1"/>
    <col min="11030" max="11030" width="14.85546875" style="3" bestFit="1" customWidth="1"/>
    <col min="11031" max="11031" width="18.28515625" style="3" bestFit="1" customWidth="1"/>
    <col min="11032" max="11032" width="13.7109375" style="3" bestFit="1" customWidth="1"/>
    <col min="11033" max="11265" width="10.28515625" style="3"/>
    <col min="11266" max="11266" width="51.5703125" style="3" customWidth="1"/>
    <col min="11267" max="11267" width="55.42578125" style="3" customWidth="1"/>
    <col min="11268" max="11268" width="31.140625" style="3" customWidth="1"/>
    <col min="11269" max="11269" width="28.85546875" style="3" customWidth="1"/>
    <col min="11270" max="11270" width="5.42578125" style="3" customWidth="1"/>
    <col min="11271" max="11271" width="11.140625" style="3" customWidth="1"/>
    <col min="11272" max="11272" width="23.42578125" style="3" customWidth="1"/>
    <col min="11273" max="11273" width="22.42578125" style="3" customWidth="1"/>
    <col min="11274" max="11274" width="16.140625" style="3" customWidth="1"/>
    <col min="11275" max="11275" width="27" style="3" customWidth="1"/>
    <col min="11276" max="11276" width="10.28515625" style="3" customWidth="1"/>
    <col min="11277" max="11277" width="66.140625" style="3" customWidth="1"/>
    <col min="11278" max="11278" width="38.5703125" style="3" customWidth="1"/>
    <col min="11279" max="11282" width="10.28515625" style="3" customWidth="1"/>
    <col min="11283" max="11283" width="18.28515625" style="3" bestFit="1" customWidth="1"/>
    <col min="11284" max="11284" width="17" style="3" bestFit="1" customWidth="1"/>
    <col min="11285" max="11285" width="18.28515625" style="3" bestFit="1" customWidth="1"/>
    <col min="11286" max="11286" width="14.85546875" style="3" bestFit="1" customWidth="1"/>
    <col min="11287" max="11287" width="18.28515625" style="3" bestFit="1" customWidth="1"/>
    <col min="11288" max="11288" width="13.7109375" style="3" bestFit="1" customWidth="1"/>
    <col min="11289" max="11521" width="10.28515625" style="3"/>
    <col min="11522" max="11522" width="51.5703125" style="3" customWidth="1"/>
    <col min="11523" max="11523" width="55.42578125" style="3" customWidth="1"/>
    <col min="11524" max="11524" width="31.140625" style="3" customWidth="1"/>
    <col min="11525" max="11525" width="28.85546875" style="3" customWidth="1"/>
    <col min="11526" max="11526" width="5.42578125" style="3" customWidth="1"/>
    <col min="11527" max="11527" width="11.140625" style="3" customWidth="1"/>
    <col min="11528" max="11528" width="23.42578125" style="3" customWidth="1"/>
    <col min="11529" max="11529" width="22.42578125" style="3" customWidth="1"/>
    <col min="11530" max="11530" width="16.140625" style="3" customWidth="1"/>
    <col min="11531" max="11531" width="27" style="3" customWidth="1"/>
    <col min="11532" max="11532" width="10.28515625" style="3" customWidth="1"/>
    <col min="11533" max="11533" width="66.140625" style="3" customWidth="1"/>
    <col min="11534" max="11534" width="38.5703125" style="3" customWidth="1"/>
    <col min="11535" max="11538" width="10.28515625" style="3" customWidth="1"/>
    <col min="11539" max="11539" width="18.28515625" style="3" bestFit="1" customWidth="1"/>
    <col min="11540" max="11540" width="17" style="3" bestFit="1" customWidth="1"/>
    <col min="11541" max="11541" width="18.28515625" style="3" bestFit="1" customWidth="1"/>
    <col min="11542" max="11542" width="14.85546875" style="3" bestFit="1" customWidth="1"/>
    <col min="11543" max="11543" width="18.28515625" style="3" bestFit="1" customWidth="1"/>
    <col min="11544" max="11544" width="13.7109375" style="3" bestFit="1" customWidth="1"/>
    <col min="11545" max="11777" width="10.28515625" style="3"/>
    <col min="11778" max="11778" width="51.5703125" style="3" customWidth="1"/>
    <col min="11779" max="11779" width="55.42578125" style="3" customWidth="1"/>
    <col min="11780" max="11780" width="31.140625" style="3" customWidth="1"/>
    <col min="11781" max="11781" width="28.85546875" style="3" customWidth="1"/>
    <col min="11782" max="11782" width="5.42578125" style="3" customWidth="1"/>
    <col min="11783" max="11783" width="11.140625" style="3" customWidth="1"/>
    <col min="11784" max="11784" width="23.42578125" style="3" customWidth="1"/>
    <col min="11785" max="11785" width="22.42578125" style="3" customWidth="1"/>
    <col min="11786" max="11786" width="16.140625" style="3" customWidth="1"/>
    <col min="11787" max="11787" width="27" style="3" customWidth="1"/>
    <col min="11788" max="11788" width="10.28515625" style="3" customWidth="1"/>
    <col min="11789" max="11789" width="66.140625" style="3" customWidth="1"/>
    <col min="11790" max="11790" width="38.5703125" style="3" customWidth="1"/>
    <col min="11791" max="11794" width="10.28515625" style="3" customWidth="1"/>
    <col min="11795" max="11795" width="18.28515625" style="3" bestFit="1" customWidth="1"/>
    <col min="11796" max="11796" width="17" style="3" bestFit="1" customWidth="1"/>
    <col min="11797" max="11797" width="18.28515625" style="3" bestFit="1" customWidth="1"/>
    <col min="11798" max="11798" width="14.85546875" style="3" bestFit="1" customWidth="1"/>
    <col min="11799" max="11799" width="18.28515625" style="3" bestFit="1" customWidth="1"/>
    <col min="11800" max="11800" width="13.7109375" style="3" bestFit="1" customWidth="1"/>
    <col min="11801" max="12033" width="10.28515625" style="3"/>
    <col min="12034" max="12034" width="51.5703125" style="3" customWidth="1"/>
    <col min="12035" max="12035" width="55.42578125" style="3" customWidth="1"/>
    <col min="12036" max="12036" width="31.140625" style="3" customWidth="1"/>
    <col min="12037" max="12037" width="28.85546875" style="3" customWidth="1"/>
    <col min="12038" max="12038" width="5.42578125" style="3" customWidth="1"/>
    <col min="12039" max="12039" width="11.140625" style="3" customWidth="1"/>
    <col min="12040" max="12040" width="23.42578125" style="3" customWidth="1"/>
    <col min="12041" max="12041" width="22.42578125" style="3" customWidth="1"/>
    <col min="12042" max="12042" width="16.140625" style="3" customWidth="1"/>
    <col min="12043" max="12043" width="27" style="3" customWidth="1"/>
    <col min="12044" max="12044" width="10.28515625" style="3" customWidth="1"/>
    <col min="12045" max="12045" width="66.140625" style="3" customWidth="1"/>
    <col min="12046" max="12046" width="38.5703125" style="3" customWidth="1"/>
    <col min="12047" max="12050" width="10.28515625" style="3" customWidth="1"/>
    <col min="12051" max="12051" width="18.28515625" style="3" bestFit="1" customWidth="1"/>
    <col min="12052" max="12052" width="17" style="3" bestFit="1" customWidth="1"/>
    <col min="12053" max="12053" width="18.28515625" style="3" bestFit="1" customWidth="1"/>
    <col min="12054" max="12054" width="14.85546875" style="3" bestFit="1" customWidth="1"/>
    <col min="12055" max="12055" width="18.28515625" style="3" bestFit="1" customWidth="1"/>
    <col min="12056" max="12056" width="13.7109375" style="3" bestFit="1" customWidth="1"/>
    <col min="12057" max="12289" width="10.28515625" style="3"/>
    <col min="12290" max="12290" width="51.5703125" style="3" customWidth="1"/>
    <col min="12291" max="12291" width="55.42578125" style="3" customWidth="1"/>
    <col min="12292" max="12292" width="31.140625" style="3" customWidth="1"/>
    <col min="12293" max="12293" width="28.85546875" style="3" customWidth="1"/>
    <col min="12294" max="12294" width="5.42578125" style="3" customWidth="1"/>
    <col min="12295" max="12295" width="11.140625" style="3" customWidth="1"/>
    <col min="12296" max="12296" width="23.42578125" style="3" customWidth="1"/>
    <col min="12297" max="12297" width="22.42578125" style="3" customWidth="1"/>
    <col min="12298" max="12298" width="16.140625" style="3" customWidth="1"/>
    <col min="12299" max="12299" width="27" style="3" customWidth="1"/>
    <col min="12300" max="12300" width="10.28515625" style="3" customWidth="1"/>
    <col min="12301" max="12301" width="66.140625" style="3" customWidth="1"/>
    <col min="12302" max="12302" width="38.5703125" style="3" customWidth="1"/>
    <col min="12303" max="12306" width="10.28515625" style="3" customWidth="1"/>
    <col min="12307" max="12307" width="18.28515625" style="3" bestFit="1" customWidth="1"/>
    <col min="12308" max="12308" width="17" style="3" bestFit="1" customWidth="1"/>
    <col min="12309" max="12309" width="18.28515625" style="3" bestFit="1" customWidth="1"/>
    <col min="12310" max="12310" width="14.85546875" style="3" bestFit="1" customWidth="1"/>
    <col min="12311" max="12311" width="18.28515625" style="3" bestFit="1" customWidth="1"/>
    <col min="12312" max="12312" width="13.7109375" style="3" bestFit="1" customWidth="1"/>
    <col min="12313" max="12545" width="10.28515625" style="3"/>
    <col min="12546" max="12546" width="51.5703125" style="3" customWidth="1"/>
    <col min="12547" max="12547" width="55.42578125" style="3" customWidth="1"/>
    <col min="12548" max="12548" width="31.140625" style="3" customWidth="1"/>
    <col min="12549" max="12549" width="28.85546875" style="3" customWidth="1"/>
    <col min="12550" max="12550" width="5.42578125" style="3" customWidth="1"/>
    <col min="12551" max="12551" width="11.140625" style="3" customWidth="1"/>
    <col min="12552" max="12552" width="23.42578125" style="3" customWidth="1"/>
    <col min="12553" max="12553" width="22.42578125" style="3" customWidth="1"/>
    <col min="12554" max="12554" width="16.140625" style="3" customWidth="1"/>
    <col min="12555" max="12555" width="27" style="3" customWidth="1"/>
    <col min="12556" max="12556" width="10.28515625" style="3" customWidth="1"/>
    <col min="12557" max="12557" width="66.140625" style="3" customWidth="1"/>
    <col min="12558" max="12558" width="38.5703125" style="3" customWidth="1"/>
    <col min="12559" max="12562" width="10.28515625" style="3" customWidth="1"/>
    <col min="12563" max="12563" width="18.28515625" style="3" bestFit="1" customWidth="1"/>
    <col min="12564" max="12564" width="17" style="3" bestFit="1" customWidth="1"/>
    <col min="12565" max="12565" width="18.28515625" style="3" bestFit="1" customWidth="1"/>
    <col min="12566" max="12566" width="14.85546875" style="3" bestFit="1" customWidth="1"/>
    <col min="12567" max="12567" width="18.28515625" style="3" bestFit="1" customWidth="1"/>
    <col min="12568" max="12568" width="13.7109375" style="3" bestFit="1" customWidth="1"/>
    <col min="12569" max="12801" width="10.28515625" style="3"/>
    <col min="12802" max="12802" width="51.5703125" style="3" customWidth="1"/>
    <col min="12803" max="12803" width="55.42578125" style="3" customWidth="1"/>
    <col min="12804" max="12804" width="31.140625" style="3" customWidth="1"/>
    <col min="12805" max="12805" width="28.85546875" style="3" customWidth="1"/>
    <col min="12806" max="12806" width="5.42578125" style="3" customWidth="1"/>
    <col min="12807" max="12807" width="11.140625" style="3" customWidth="1"/>
    <col min="12808" max="12808" width="23.42578125" style="3" customWidth="1"/>
    <col min="12809" max="12809" width="22.42578125" style="3" customWidth="1"/>
    <col min="12810" max="12810" width="16.140625" style="3" customWidth="1"/>
    <col min="12811" max="12811" width="27" style="3" customWidth="1"/>
    <col min="12812" max="12812" width="10.28515625" style="3" customWidth="1"/>
    <col min="12813" max="12813" width="66.140625" style="3" customWidth="1"/>
    <col min="12814" max="12814" width="38.5703125" style="3" customWidth="1"/>
    <col min="12815" max="12818" width="10.28515625" style="3" customWidth="1"/>
    <col min="12819" max="12819" width="18.28515625" style="3" bestFit="1" customWidth="1"/>
    <col min="12820" max="12820" width="17" style="3" bestFit="1" customWidth="1"/>
    <col min="12821" max="12821" width="18.28515625" style="3" bestFit="1" customWidth="1"/>
    <col min="12822" max="12822" width="14.85546875" style="3" bestFit="1" customWidth="1"/>
    <col min="12823" max="12823" width="18.28515625" style="3" bestFit="1" customWidth="1"/>
    <col min="12824" max="12824" width="13.7109375" style="3" bestFit="1" customWidth="1"/>
    <col min="12825" max="13057" width="10.28515625" style="3"/>
    <col min="13058" max="13058" width="51.5703125" style="3" customWidth="1"/>
    <col min="13059" max="13059" width="55.42578125" style="3" customWidth="1"/>
    <col min="13060" max="13060" width="31.140625" style="3" customWidth="1"/>
    <col min="13061" max="13061" width="28.85546875" style="3" customWidth="1"/>
    <col min="13062" max="13062" width="5.42578125" style="3" customWidth="1"/>
    <col min="13063" max="13063" width="11.140625" style="3" customWidth="1"/>
    <col min="13064" max="13064" width="23.42578125" style="3" customWidth="1"/>
    <col min="13065" max="13065" width="22.42578125" style="3" customWidth="1"/>
    <col min="13066" max="13066" width="16.140625" style="3" customWidth="1"/>
    <col min="13067" max="13067" width="27" style="3" customWidth="1"/>
    <col min="13068" max="13068" width="10.28515625" style="3" customWidth="1"/>
    <col min="13069" max="13069" width="66.140625" style="3" customWidth="1"/>
    <col min="13070" max="13070" width="38.5703125" style="3" customWidth="1"/>
    <col min="13071" max="13074" width="10.28515625" style="3" customWidth="1"/>
    <col min="13075" max="13075" width="18.28515625" style="3" bestFit="1" customWidth="1"/>
    <col min="13076" max="13076" width="17" style="3" bestFit="1" customWidth="1"/>
    <col min="13077" max="13077" width="18.28515625" style="3" bestFit="1" customWidth="1"/>
    <col min="13078" max="13078" width="14.85546875" style="3" bestFit="1" customWidth="1"/>
    <col min="13079" max="13079" width="18.28515625" style="3" bestFit="1" customWidth="1"/>
    <col min="13080" max="13080" width="13.7109375" style="3" bestFit="1" customWidth="1"/>
    <col min="13081" max="13313" width="10.28515625" style="3"/>
    <col min="13314" max="13314" width="51.5703125" style="3" customWidth="1"/>
    <col min="13315" max="13315" width="55.42578125" style="3" customWidth="1"/>
    <col min="13316" max="13316" width="31.140625" style="3" customWidth="1"/>
    <col min="13317" max="13317" width="28.85546875" style="3" customWidth="1"/>
    <col min="13318" max="13318" width="5.42578125" style="3" customWidth="1"/>
    <col min="13319" max="13319" width="11.140625" style="3" customWidth="1"/>
    <col min="13320" max="13320" width="23.42578125" style="3" customWidth="1"/>
    <col min="13321" max="13321" width="22.42578125" style="3" customWidth="1"/>
    <col min="13322" max="13322" width="16.140625" style="3" customWidth="1"/>
    <col min="13323" max="13323" width="27" style="3" customWidth="1"/>
    <col min="13324" max="13324" width="10.28515625" style="3" customWidth="1"/>
    <col min="13325" max="13325" width="66.140625" style="3" customWidth="1"/>
    <col min="13326" max="13326" width="38.5703125" style="3" customWidth="1"/>
    <col min="13327" max="13330" width="10.28515625" style="3" customWidth="1"/>
    <col min="13331" max="13331" width="18.28515625" style="3" bestFit="1" customWidth="1"/>
    <col min="13332" max="13332" width="17" style="3" bestFit="1" customWidth="1"/>
    <col min="13333" max="13333" width="18.28515625" style="3" bestFit="1" customWidth="1"/>
    <col min="13334" max="13334" width="14.85546875" style="3" bestFit="1" customWidth="1"/>
    <col min="13335" max="13335" width="18.28515625" style="3" bestFit="1" customWidth="1"/>
    <col min="13336" max="13336" width="13.7109375" style="3" bestFit="1" customWidth="1"/>
    <col min="13337" max="13569" width="10.28515625" style="3"/>
    <col min="13570" max="13570" width="51.5703125" style="3" customWidth="1"/>
    <col min="13571" max="13571" width="55.42578125" style="3" customWidth="1"/>
    <col min="13572" max="13572" width="31.140625" style="3" customWidth="1"/>
    <col min="13573" max="13573" width="28.85546875" style="3" customWidth="1"/>
    <col min="13574" max="13574" width="5.42578125" style="3" customWidth="1"/>
    <col min="13575" max="13575" width="11.140625" style="3" customWidth="1"/>
    <col min="13576" max="13576" width="23.42578125" style="3" customWidth="1"/>
    <col min="13577" max="13577" width="22.42578125" style="3" customWidth="1"/>
    <col min="13578" max="13578" width="16.140625" style="3" customWidth="1"/>
    <col min="13579" max="13579" width="27" style="3" customWidth="1"/>
    <col min="13580" max="13580" width="10.28515625" style="3" customWidth="1"/>
    <col min="13581" max="13581" width="66.140625" style="3" customWidth="1"/>
    <col min="13582" max="13582" width="38.5703125" style="3" customWidth="1"/>
    <col min="13583" max="13586" width="10.28515625" style="3" customWidth="1"/>
    <col min="13587" max="13587" width="18.28515625" style="3" bestFit="1" customWidth="1"/>
    <col min="13588" max="13588" width="17" style="3" bestFit="1" customWidth="1"/>
    <col min="13589" max="13589" width="18.28515625" style="3" bestFit="1" customWidth="1"/>
    <col min="13590" max="13590" width="14.85546875" style="3" bestFit="1" customWidth="1"/>
    <col min="13591" max="13591" width="18.28515625" style="3" bestFit="1" customWidth="1"/>
    <col min="13592" max="13592" width="13.7109375" style="3" bestFit="1" customWidth="1"/>
    <col min="13593" max="13825" width="10.28515625" style="3"/>
    <col min="13826" max="13826" width="51.5703125" style="3" customWidth="1"/>
    <col min="13827" max="13827" width="55.42578125" style="3" customWidth="1"/>
    <col min="13828" max="13828" width="31.140625" style="3" customWidth="1"/>
    <col min="13829" max="13829" width="28.85546875" style="3" customWidth="1"/>
    <col min="13830" max="13830" width="5.42578125" style="3" customWidth="1"/>
    <col min="13831" max="13831" width="11.140625" style="3" customWidth="1"/>
    <col min="13832" max="13832" width="23.42578125" style="3" customWidth="1"/>
    <col min="13833" max="13833" width="22.42578125" style="3" customWidth="1"/>
    <col min="13834" max="13834" width="16.140625" style="3" customWidth="1"/>
    <col min="13835" max="13835" width="27" style="3" customWidth="1"/>
    <col min="13836" max="13836" width="10.28515625" style="3" customWidth="1"/>
    <col min="13837" max="13837" width="66.140625" style="3" customWidth="1"/>
    <col min="13838" max="13838" width="38.5703125" style="3" customWidth="1"/>
    <col min="13839" max="13842" width="10.28515625" style="3" customWidth="1"/>
    <col min="13843" max="13843" width="18.28515625" style="3" bestFit="1" customWidth="1"/>
    <col min="13844" max="13844" width="17" style="3" bestFit="1" customWidth="1"/>
    <col min="13845" max="13845" width="18.28515625" style="3" bestFit="1" customWidth="1"/>
    <col min="13846" max="13846" width="14.85546875" style="3" bestFit="1" customWidth="1"/>
    <col min="13847" max="13847" width="18.28515625" style="3" bestFit="1" customWidth="1"/>
    <col min="13848" max="13848" width="13.7109375" style="3" bestFit="1" customWidth="1"/>
    <col min="13849" max="14081" width="10.28515625" style="3"/>
    <col min="14082" max="14082" width="51.5703125" style="3" customWidth="1"/>
    <col min="14083" max="14083" width="55.42578125" style="3" customWidth="1"/>
    <col min="14084" max="14084" width="31.140625" style="3" customWidth="1"/>
    <col min="14085" max="14085" width="28.85546875" style="3" customWidth="1"/>
    <col min="14086" max="14086" width="5.42578125" style="3" customWidth="1"/>
    <col min="14087" max="14087" width="11.140625" style="3" customWidth="1"/>
    <col min="14088" max="14088" width="23.42578125" style="3" customWidth="1"/>
    <col min="14089" max="14089" width="22.42578125" style="3" customWidth="1"/>
    <col min="14090" max="14090" width="16.140625" style="3" customWidth="1"/>
    <col min="14091" max="14091" width="27" style="3" customWidth="1"/>
    <col min="14092" max="14092" width="10.28515625" style="3" customWidth="1"/>
    <col min="14093" max="14093" width="66.140625" style="3" customWidth="1"/>
    <col min="14094" max="14094" width="38.5703125" style="3" customWidth="1"/>
    <col min="14095" max="14098" width="10.28515625" style="3" customWidth="1"/>
    <col min="14099" max="14099" width="18.28515625" style="3" bestFit="1" customWidth="1"/>
    <col min="14100" max="14100" width="17" style="3" bestFit="1" customWidth="1"/>
    <col min="14101" max="14101" width="18.28515625" style="3" bestFit="1" customWidth="1"/>
    <col min="14102" max="14102" width="14.85546875" style="3" bestFit="1" customWidth="1"/>
    <col min="14103" max="14103" width="18.28515625" style="3" bestFit="1" customWidth="1"/>
    <col min="14104" max="14104" width="13.7109375" style="3" bestFit="1" customWidth="1"/>
    <col min="14105" max="14337" width="10.28515625" style="3"/>
    <col min="14338" max="14338" width="51.5703125" style="3" customWidth="1"/>
    <col min="14339" max="14339" width="55.42578125" style="3" customWidth="1"/>
    <col min="14340" max="14340" width="31.140625" style="3" customWidth="1"/>
    <col min="14341" max="14341" width="28.85546875" style="3" customWidth="1"/>
    <col min="14342" max="14342" width="5.42578125" style="3" customWidth="1"/>
    <col min="14343" max="14343" width="11.140625" style="3" customWidth="1"/>
    <col min="14344" max="14344" width="23.42578125" style="3" customWidth="1"/>
    <col min="14345" max="14345" width="22.42578125" style="3" customWidth="1"/>
    <col min="14346" max="14346" width="16.140625" style="3" customWidth="1"/>
    <col min="14347" max="14347" width="27" style="3" customWidth="1"/>
    <col min="14348" max="14348" width="10.28515625" style="3" customWidth="1"/>
    <col min="14349" max="14349" width="66.140625" style="3" customWidth="1"/>
    <col min="14350" max="14350" width="38.5703125" style="3" customWidth="1"/>
    <col min="14351" max="14354" width="10.28515625" style="3" customWidth="1"/>
    <col min="14355" max="14355" width="18.28515625" style="3" bestFit="1" customWidth="1"/>
    <col min="14356" max="14356" width="17" style="3" bestFit="1" customWidth="1"/>
    <col min="14357" max="14357" width="18.28515625" style="3" bestFit="1" customWidth="1"/>
    <col min="14358" max="14358" width="14.85546875" style="3" bestFit="1" customWidth="1"/>
    <col min="14359" max="14359" width="18.28515625" style="3" bestFit="1" customWidth="1"/>
    <col min="14360" max="14360" width="13.7109375" style="3" bestFit="1" customWidth="1"/>
    <col min="14361" max="14593" width="10.28515625" style="3"/>
    <col min="14594" max="14594" width="51.5703125" style="3" customWidth="1"/>
    <col min="14595" max="14595" width="55.42578125" style="3" customWidth="1"/>
    <col min="14596" max="14596" width="31.140625" style="3" customWidth="1"/>
    <col min="14597" max="14597" width="28.85546875" style="3" customWidth="1"/>
    <col min="14598" max="14598" width="5.42578125" style="3" customWidth="1"/>
    <col min="14599" max="14599" width="11.140625" style="3" customWidth="1"/>
    <col min="14600" max="14600" width="23.42578125" style="3" customWidth="1"/>
    <col min="14601" max="14601" width="22.42578125" style="3" customWidth="1"/>
    <col min="14602" max="14602" width="16.140625" style="3" customWidth="1"/>
    <col min="14603" max="14603" width="27" style="3" customWidth="1"/>
    <col min="14604" max="14604" width="10.28515625" style="3" customWidth="1"/>
    <col min="14605" max="14605" width="66.140625" style="3" customWidth="1"/>
    <col min="14606" max="14606" width="38.5703125" style="3" customWidth="1"/>
    <col min="14607" max="14610" width="10.28515625" style="3" customWidth="1"/>
    <col min="14611" max="14611" width="18.28515625" style="3" bestFit="1" customWidth="1"/>
    <col min="14612" max="14612" width="17" style="3" bestFit="1" customWidth="1"/>
    <col min="14613" max="14613" width="18.28515625" style="3" bestFit="1" customWidth="1"/>
    <col min="14614" max="14614" width="14.85546875" style="3" bestFit="1" customWidth="1"/>
    <col min="14615" max="14615" width="18.28515625" style="3" bestFit="1" customWidth="1"/>
    <col min="14616" max="14616" width="13.7109375" style="3" bestFit="1" customWidth="1"/>
    <col min="14617" max="14849" width="10.28515625" style="3"/>
    <col min="14850" max="14850" width="51.5703125" style="3" customWidth="1"/>
    <col min="14851" max="14851" width="55.42578125" style="3" customWidth="1"/>
    <col min="14852" max="14852" width="31.140625" style="3" customWidth="1"/>
    <col min="14853" max="14853" width="28.85546875" style="3" customWidth="1"/>
    <col min="14854" max="14854" width="5.42578125" style="3" customWidth="1"/>
    <col min="14855" max="14855" width="11.140625" style="3" customWidth="1"/>
    <col min="14856" max="14856" width="23.42578125" style="3" customWidth="1"/>
    <col min="14857" max="14857" width="22.42578125" style="3" customWidth="1"/>
    <col min="14858" max="14858" width="16.140625" style="3" customWidth="1"/>
    <col min="14859" max="14859" width="27" style="3" customWidth="1"/>
    <col min="14860" max="14860" width="10.28515625" style="3" customWidth="1"/>
    <col min="14861" max="14861" width="66.140625" style="3" customWidth="1"/>
    <col min="14862" max="14862" width="38.5703125" style="3" customWidth="1"/>
    <col min="14863" max="14866" width="10.28515625" style="3" customWidth="1"/>
    <col min="14867" max="14867" width="18.28515625" style="3" bestFit="1" customWidth="1"/>
    <col min="14868" max="14868" width="17" style="3" bestFit="1" customWidth="1"/>
    <col min="14869" max="14869" width="18.28515625" style="3" bestFit="1" customWidth="1"/>
    <col min="14870" max="14870" width="14.85546875" style="3" bestFit="1" customWidth="1"/>
    <col min="14871" max="14871" width="18.28515625" style="3" bestFit="1" customWidth="1"/>
    <col min="14872" max="14872" width="13.7109375" style="3" bestFit="1" customWidth="1"/>
    <col min="14873" max="15105" width="10.28515625" style="3"/>
    <col min="15106" max="15106" width="51.5703125" style="3" customWidth="1"/>
    <col min="15107" max="15107" width="55.42578125" style="3" customWidth="1"/>
    <col min="15108" max="15108" width="31.140625" style="3" customWidth="1"/>
    <col min="15109" max="15109" width="28.85546875" style="3" customWidth="1"/>
    <col min="15110" max="15110" width="5.42578125" style="3" customWidth="1"/>
    <col min="15111" max="15111" width="11.140625" style="3" customWidth="1"/>
    <col min="15112" max="15112" width="23.42578125" style="3" customWidth="1"/>
    <col min="15113" max="15113" width="22.42578125" style="3" customWidth="1"/>
    <col min="15114" max="15114" width="16.140625" style="3" customWidth="1"/>
    <col min="15115" max="15115" width="27" style="3" customWidth="1"/>
    <col min="15116" max="15116" width="10.28515625" style="3" customWidth="1"/>
    <col min="15117" max="15117" width="66.140625" style="3" customWidth="1"/>
    <col min="15118" max="15118" width="38.5703125" style="3" customWidth="1"/>
    <col min="15119" max="15122" width="10.28515625" style="3" customWidth="1"/>
    <col min="15123" max="15123" width="18.28515625" style="3" bestFit="1" customWidth="1"/>
    <col min="15124" max="15124" width="17" style="3" bestFit="1" customWidth="1"/>
    <col min="15125" max="15125" width="18.28515625" style="3" bestFit="1" customWidth="1"/>
    <col min="15126" max="15126" width="14.85546875" style="3" bestFit="1" customWidth="1"/>
    <col min="15127" max="15127" width="18.28515625" style="3" bestFit="1" customWidth="1"/>
    <col min="15128" max="15128" width="13.7109375" style="3" bestFit="1" customWidth="1"/>
    <col min="15129" max="15361" width="10.28515625" style="3"/>
    <col min="15362" max="15362" width="51.5703125" style="3" customWidth="1"/>
    <col min="15363" max="15363" width="55.42578125" style="3" customWidth="1"/>
    <col min="15364" max="15364" width="31.140625" style="3" customWidth="1"/>
    <col min="15365" max="15365" width="28.85546875" style="3" customWidth="1"/>
    <col min="15366" max="15366" width="5.42578125" style="3" customWidth="1"/>
    <col min="15367" max="15367" width="11.140625" style="3" customWidth="1"/>
    <col min="15368" max="15368" width="23.42578125" style="3" customWidth="1"/>
    <col min="15369" max="15369" width="22.42578125" style="3" customWidth="1"/>
    <col min="15370" max="15370" width="16.140625" style="3" customWidth="1"/>
    <col min="15371" max="15371" width="27" style="3" customWidth="1"/>
    <col min="15372" max="15372" width="10.28515625" style="3" customWidth="1"/>
    <col min="15373" max="15373" width="66.140625" style="3" customWidth="1"/>
    <col min="15374" max="15374" width="38.5703125" style="3" customWidth="1"/>
    <col min="15375" max="15378" width="10.28515625" style="3" customWidth="1"/>
    <col min="15379" max="15379" width="18.28515625" style="3" bestFit="1" customWidth="1"/>
    <col min="15380" max="15380" width="17" style="3" bestFit="1" customWidth="1"/>
    <col min="15381" max="15381" width="18.28515625" style="3" bestFit="1" customWidth="1"/>
    <col min="15382" max="15382" width="14.85546875" style="3" bestFit="1" customWidth="1"/>
    <col min="15383" max="15383" width="18.28515625" style="3" bestFit="1" customWidth="1"/>
    <col min="15384" max="15384" width="13.7109375" style="3" bestFit="1" customWidth="1"/>
    <col min="15385" max="15617" width="10.28515625" style="3"/>
    <col min="15618" max="15618" width="51.5703125" style="3" customWidth="1"/>
    <col min="15619" max="15619" width="55.42578125" style="3" customWidth="1"/>
    <col min="15620" max="15620" width="31.140625" style="3" customWidth="1"/>
    <col min="15621" max="15621" width="28.85546875" style="3" customWidth="1"/>
    <col min="15622" max="15622" width="5.42578125" style="3" customWidth="1"/>
    <col min="15623" max="15623" width="11.140625" style="3" customWidth="1"/>
    <col min="15624" max="15624" width="23.42578125" style="3" customWidth="1"/>
    <col min="15625" max="15625" width="22.42578125" style="3" customWidth="1"/>
    <col min="15626" max="15626" width="16.140625" style="3" customWidth="1"/>
    <col min="15627" max="15627" width="27" style="3" customWidth="1"/>
    <col min="15628" max="15628" width="10.28515625" style="3" customWidth="1"/>
    <col min="15629" max="15629" width="66.140625" style="3" customWidth="1"/>
    <col min="15630" max="15630" width="38.5703125" style="3" customWidth="1"/>
    <col min="15631" max="15634" width="10.28515625" style="3" customWidth="1"/>
    <col min="15635" max="15635" width="18.28515625" style="3" bestFit="1" customWidth="1"/>
    <col min="15636" max="15636" width="17" style="3" bestFit="1" customWidth="1"/>
    <col min="15637" max="15637" width="18.28515625" style="3" bestFit="1" customWidth="1"/>
    <col min="15638" max="15638" width="14.85546875" style="3" bestFit="1" customWidth="1"/>
    <col min="15639" max="15639" width="18.28515625" style="3" bestFit="1" customWidth="1"/>
    <col min="15640" max="15640" width="13.7109375" style="3" bestFit="1" customWidth="1"/>
    <col min="15641" max="15873" width="10.28515625" style="3"/>
    <col min="15874" max="15874" width="51.5703125" style="3" customWidth="1"/>
    <col min="15875" max="15875" width="55.42578125" style="3" customWidth="1"/>
    <col min="15876" max="15876" width="31.140625" style="3" customWidth="1"/>
    <col min="15877" max="15877" width="28.85546875" style="3" customWidth="1"/>
    <col min="15878" max="15878" width="5.42578125" style="3" customWidth="1"/>
    <col min="15879" max="15879" width="11.140625" style="3" customWidth="1"/>
    <col min="15880" max="15880" width="23.42578125" style="3" customWidth="1"/>
    <col min="15881" max="15881" width="22.42578125" style="3" customWidth="1"/>
    <col min="15882" max="15882" width="16.140625" style="3" customWidth="1"/>
    <col min="15883" max="15883" width="27" style="3" customWidth="1"/>
    <col min="15884" max="15884" width="10.28515625" style="3" customWidth="1"/>
    <col min="15885" max="15885" width="66.140625" style="3" customWidth="1"/>
    <col min="15886" max="15886" width="38.5703125" style="3" customWidth="1"/>
    <col min="15887" max="15890" width="10.28515625" style="3" customWidth="1"/>
    <col min="15891" max="15891" width="18.28515625" style="3" bestFit="1" customWidth="1"/>
    <col min="15892" max="15892" width="17" style="3" bestFit="1" customWidth="1"/>
    <col min="15893" max="15893" width="18.28515625" style="3" bestFit="1" customWidth="1"/>
    <col min="15894" max="15894" width="14.85546875" style="3" bestFit="1" customWidth="1"/>
    <col min="15895" max="15895" width="18.28515625" style="3" bestFit="1" customWidth="1"/>
    <col min="15896" max="15896" width="13.7109375" style="3" bestFit="1" customWidth="1"/>
    <col min="15897" max="16129" width="10.28515625" style="3"/>
    <col min="16130" max="16130" width="51.5703125" style="3" customWidth="1"/>
    <col min="16131" max="16131" width="55.42578125" style="3" customWidth="1"/>
    <col min="16132" max="16132" width="31.140625" style="3" customWidth="1"/>
    <col min="16133" max="16133" width="28.85546875" style="3" customWidth="1"/>
    <col min="16134" max="16134" width="5.42578125" style="3" customWidth="1"/>
    <col min="16135" max="16135" width="11.140625" style="3" customWidth="1"/>
    <col min="16136" max="16136" width="23.42578125" style="3" customWidth="1"/>
    <col min="16137" max="16137" width="22.42578125" style="3" customWidth="1"/>
    <col min="16138" max="16138" width="16.140625" style="3" customWidth="1"/>
    <col min="16139" max="16139" width="27" style="3" customWidth="1"/>
    <col min="16140" max="16140" width="10.28515625" style="3" customWidth="1"/>
    <col min="16141" max="16141" width="66.140625" style="3" customWidth="1"/>
    <col min="16142" max="16142" width="38.5703125" style="3" customWidth="1"/>
    <col min="16143" max="16146" width="10.28515625" style="3" customWidth="1"/>
    <col min="16147" max="16147" width="18.28515625" style="3" bestFit="1" customWidth="1"/>
    <col min="16148" max="16148" width="17" style="3" bestFit="1" customWidth="1"/>
    <col min="16149" max="16149" width="18.28515625" style="3" bestFit="1" customWidth="1"/>
    <col min="16150" max="16150" width="14.85546875" style="3" bestFit="1" customWidth="1"/>
    <col min="16151" max="16151" width="18.28515625" style="3" bestFit="1" customWidth="1"/>
    <col min="16152" max="16152" width="13.7109375" style="3" bestFit="1" customWidth="1"/>
    <col min="16153" max="16384" width="10.28515625" style="3"/>
  </cols>
  <sheetData>
    <row r="1" spans="1:27" ht="26.45" customHeight="1" thickBot="1">
      <c r="A1" s="183" t="s">
        <v>47</v>
      </c>
      <c r="B1" s="184"/>
      <c r="C1" s="184"/>
      <c r="D1" s="185"/>
      <c r="E1" s="128"/>
      <c r="X1" s="183" t="s">
        <v>47</v>
      </c>
      <c r="Y1" s="184"/>
      <c r="Z1" s="184"/>
      <c r="AA1" s="185"/>
    </row>
    <row r="2" spans="1:27" ht="18.75" customHeight="1" thickBot="1">
      <c r="A2" s="5" t="str">
        <f>'공사비총괄표(설계가)'!A5:V5</f>
        <v>공  사  명 : 과천과천 공공주택지구 3구역 지장물해체공사</v>
      </c>
      <c r="B2" s="6"/>
      <c r="C2" s="6"/>
      <c r="D2" s="7" t="s">
        <v>20</v>
      </c>
      <c r="E2" s="129"/>
      <c r="F2" s="6"/>
      <c r="G2" s="6"/>
      <c r="H2" s="6"/>
      <c r="S2" s="193" t="s">
        <v>105</v>
      </c>
      <c r="T2" s="194"/>
      <c r="U2" s="193" t="s">
        <v>106</v>
      </c>
      <c r="V2" s="194"/>
      <c r="X2" s="5">
        <f>'공사비총괄표(설계가)'!W5:AR5</f>
        <v>0</v>
      </c>
      <c r="Y2" s="6"/>
      <c r="Z2" s="6"/>
      <c r="AA2" s="7" t="s">
        <v>20</v>
      </c>
    </row>
    <row r="3" spans="1:27" ht="15" customHeight="1" thickBot="1">
      <c r="A3" s="8" t="s">
        <v>107</v>
      </c>
      <c r="B3" s="9" t="s">
        <v>30</v>
      </c>
      <c r="C3" s="9" t="s">
        <v>86</v>
      </c>
      <c r="D3" s="10" t="s">
        <v>48</v>
      </c>
      <c r="E3" s="130"/>
      <c r="F3" s="4"/>
      <c r="G3" s="4"/>
      <c r="H3" s="11" t="e">
        <f>H4+H5+H6</f>
        <v>#REF!</v>
      </c>
      <c r="I3" s="12" t="s">
        <v>87</v>
      </c>
      <c r="S3" s="13" t="s">
        <v>70</v>
      </c>
      <c r="T3" s="13" t="s">
        <v>27</v>
      </c>
      <c r="U3" s="13" t="s">
        <v>70</v>
      </c>
      <c r="V3" s="13" t="s">
        <v>27</v>
      </c>
      <c r="W3" s="14"/>
      <c r="X3" s="8" t="s">
        <v>107</v>
      </c>
      <c r="Y3" s="9" t="s">
        <v>30</v>
      </c>
      <c r="Z3" s="9" t="s">
        <v>86</v>
      </c>
      <c r="AA3" s="10" t="s">
        <v>48</v>
      </c>
    </row>
    <row r="4" spans="1:27" ht="18" customHeight="1">
      <c r="A4" s="219" t="s">
        <v>100</v>
      </c>
      <c r="B4" s="220"/>
      <c r="C4" s="221"/>
      <c r="D4" s="18"/>
      <c r="E4" s="131">
        <f>C4-Z4</f>
        <v>-2416443226</v>
      </c>
      <c r="F4" s="4"/>
      <c r="G4" s="4"/>
      <c r="H4" s="11" t="e">
        <f>#REF!</f>
        <v>#REF!</v>
      </c>
      <c r="I4" s="12" t="s">
        <v>61</v>
      </c>
      <c r="S4" s="19">
        <v>34020682449</v>
      </c>
      <c r="T4" s="20">
        <f t="shared" ref="T4:T34" si="0">C4-S4</f>
        <v>-34020682449</v>
      </c>
      <c r="U4" s="21">
        <v>33875167517</v>
      </c>
      <c r="V4" s="22">
        <f>C4-U4</f>
        <v>-33875167517</v>
      </c>
      <c r="W4" s="21"/>
      <c r="X4" s="15" t="s">
        <v>100</v>
      </c>
      <c r="Y4" s="16"/>
      <c r="Z4" s="17">
        <v>2416443226</v>
      </c>
      <c r="AA4" s="18"/>
    </row>
    <row r="5" spans="1:27" ht="18" customHeight="1">
      <c r="A5" s="222" t="s">
        <v>51</v>
      </c>
      <c r="B5" s="223"/>
      <c r="C5" s="224"/>
      <c r="D5" s="217"/>
      <c r="E5" s="131">
        <f t="shared" ref="E5:E34" si="1">C5-Z5</f>
        <v>-97959427</v>
      </c>
      <c r="F5" s="26"/>
      <c r="G5" s="26"/>
      <c r="H5" s="11" t="e">
        <f>#REF!</f>
        <v>#REF!</v>
      </c>
      <c r="I5" s="12" t="s">
        <v>18</v>
      </c>
      <c r="S5" s="19">
        <v>14282731785</v>
      </c>
      <c r="T5" s="20">
        <f t="shared" si="0"/>
        <v>-14282731785</v>
      </c>
      <c r="U5" s="21">
        <v>14233888283</v>
      </c>
      <c r="V5" s="22">
        <f t="shared" ref="V5:V34" si="2">C5-U5</f>
        <v>-14233888283</v>
      </c>
      <c r="W5" s="21"/>
      <c r="X5" s="23" t="s">
        <v>51</v>
      </c>
      <c r="Y5" s="120"/>
      <c r="Z5" s="24">
        <v>97959427</v>
      </c>
      <c r="AA5" s="25"/>
    </row>
    <row r="6" spans="1:27" ht="18" customHeight="1">
      <c r="A6" s="222" t="s">
        <v>54</v>
      </c>
      <c r="B6" s="223"/>
      <c r="C6" s="224"/>
      <c r="D6" s="217"/>
      <c r="E6" s="131">
        <f t="shared" si="1"/>
        <v>-698248861</v>
      </c>
      <c r="F6" s="4"/>
      <c r="G6" s="4"/>
      <c r="H6" s="11" t="e">
        <f>#REF!</f>
        <v>#REF!</v>
      </c>
      <c r="I6" s="12" t="s">
        <v>49</v>
      </c>
      <c r="S6" s="19">
        <v>13860613217</v>
      </c>
      <c r="T6" s="20">
        <f t="shared" si="0"/>
        <v>-13860613217</v>
      </c>
      <c r="U6" s="21">
        <v>13986143753</v>
      </c>
      <c r="V6" s="22">
        <f t="shared" si="2"/>
        <v>-13986143753</v>
      </c>
      <c r="W6" s="21"/>
      <c r="X6" s="23" t="s">
        <v>54</v>
      </c>
      <c r="Y6" s="120"/>
      <c r="Z6" s="24">
        <v>698248861</v>
      </c>
      <c r="AA6" s="25"/>
    </row>
    <row r="7" spans="1:27" ht="18" customHeight="1">
      <c r="A7" s="222" t="s">
        <v>283</v>
      </c>
      <c r="B7" s="223"/>
      <c r="C7" s="224"/>
      <c r="D7" s="217"/>
      <c r="E7" s="131">
        <f t="shared" si="1"/>
        <v>-599355246</v>
      </c>
      <c r="F7" s="26"/>
      <c r="G7" s="26"/>
      <c r="H7" s="27" t="s">
        <v>91</v>
      </c>
      <c r="I7" s="28"/>
      <c r="S7" s="19">
        <v>12384393511</v>
      </c>
      <c r="T7" s="20">
        <f t="shared" si="0"/>
        <v>-12384393511</v>
      </c>
      <c r="U7" s="21">
        <v>12496554462</v>
      </c>
      <c r="V7" s="22">
        <f t="shared" si="2"/>
        <v>-12496554462</v>
      </c>
      <c r="W7" s="21"/>
      <c r="X7" s="23" t="s">
        <v>283</v>
      </c>
      <c r="Y7" s="120"/>
      <c r="Z7" s="24">
        <v>599355246</v>
      </c>
      <c r="AA7" s="25"/>
    </row>
    <row r="8" spans="1:27" ht="18" customHeight="1">
      <c r="A8" s="222" t="s">
        <v>38</v>
      </c>
      <c r="B8" s="225" t="str">
        <f>"[직접노무비] x  "&amp;FIXED(G8,2)&amp;"%"</f>
        <v>[직접노무비] x  15.10%</v>
      </c>
      <c r="C8" s="226"/>
      <c r="D8" s="218"/>
      <c r="E8" s="131">
        <f t="shared" si="1"/>
        <v>-98893615</v>
      </c>
      <c r="F8" s="4"/>
      <c r="G8" s="32">
        <v>15.1</v>
      </c>
      <c r="H8" s="33">
        <f>+C26</f>
        <v>0</v>
      </c>
      <c r="I8" s="3" t="s">
        <v>0</v>
      </c>
      <c r="S8" s="19">
        <v>1476219706</v>
      </c>
      <c r="T8" s="20">
        <f t="shared" si="0"/>
        <v>-1476219706</v>
      </c>
      <c r="U8" s="21">
        <v>1489589291</v>
      </c>
      <c r="V8" s="22">
        <f t="shared" si="2"/>
        <v>-1489589291</v>
      </c>
      <c r="W8" s="21"/>
      <c r="X8" s="23" t="s">
        <v>38</v>
      </c>
      <c r="Y8" s="29" t="s">
        <v>527</v>
      </c>
      <c r="Z8" s="30">
        <v>98893615</v>
      </c>
      <c r="AA8" s="31"/>
    </row>
    <row r="9" spans="1:27" ht="18" customHeight="1">
      <c r="A9" s="222" t="s">
        <v>56</v>
      </c>
      <c r="B9" s="223"/>
      <c r="C9" s="224"/>
      <c r="D9" s="217"/>
      <c r="E9" s="131">
        <f t="shared" si="1"/>
        <v>-1923977053</v>
      </c>
      <c r="F9" s="26"/>
      <c r="G9" s="34"/>
      <c r="H9" s="35"/>
      <c r="S9" s="19">
        <v>11117480946</v>
      </c>
      <c r="T9" s="20">
        <f t="shared" si="0"/>
        <v>-11117480946</v>
      </c>
      <c r="U9" s="21">
        <v>10963563679</v>
      </c>
      <c r="V9" s="22">
        <f t="shared" si="2"/>
        <v>-10963563679</v>
      </c>
      <c r="W9" s="21"/>
      <c r="X9" s="23" t="s">
        <v>56</v>
      </c>
      <c r="Y9" s="120"/>
      <c r="Z9" s="24">
        <v>1923977053</v>
      </c>
      <c r="AA9" s="25"/>
    </row>
    <row r="10" spans="1:27" ht="18" customHeight="1">
      <c r="A10" s="222" t="s">
        <v>31</v>
      </c>
      <c r="B10" s="223"/>
      <c r="C10" s="224"/>
      <c r="D10" s="217"/>
      <c r="E10" s="131">
        <f t="shared" si="1"/>
        <v>-1719128553</v>
      </c>
      <c r="F10" s="26"/>
      <c r="G10" s="34"/>
      <c r="H10" s="35"/>
      <c r="S10" s="19">
        <v>7353557153</v>
      </c>
      <c r="T10" s="20">
        <f t="shared" si="0"/>
        <v>-7353557153</v>
      </c>
      <c r="U10" s="21">
        <v>7144724772</v>
      </c>
      <c r="V10" s="22">
        <f t="shared" si="2"/>
        <v>-7144724772</v>
      </c>
      <c r="W10" s="21"/>
      <c r="X10" s="23" t="s">
        <v>31</v>
      </c>
      <c r="Y10" s="120"/>
      <c r="Z10" s="24">
        <v>1719128553</v>
      </c>
      <c r="AA10" s="25"/>
    </row>
    <row r="11" spans="1:27" ht="18" customHeight="1">
      <c r="A11" s="227" t="s">
        <v>43</v>
      </c>
      <c r="B11" s="228" t="str">
        <f>"[직.노+간.노] x "&amp;FIXED(G11,2)&amp;"%"</f>
        <v>[직.노+간.노] x 3.56%</v>
      </c>
      <c r="C11" s="229"/>
      <c r="D11" s="36"/>
      <c r="E11" s="131">
        <f t="shared" si="1"/>
        <v>-24857659</v>
      </c>
      <c r="F11" s="4"/>
      <c r="G11" s="37">
        <v>3.56</v>
      </c>
      <c r="H11" s="38"/>
      <c r="S11" s="19">
        <v>512842689</v>
      </c>
      <c r="T11" s="20">
        <f t="shared" si="0"/>
        <v>-512842689</v>
      </c>
      <c r="U11" s="21">
        <v>531473462</v>
      </c>
      <c r="V11" s="22">
        <f t="shared" si="2"/>
        <v>-531473462</v>
      </c>
      <c r="W11" s="21"/>
      <c r="X11" s="23" t="s">
        <v>43</v>
      </c>
      <c r="Y11" s="29" t="s">
        <v>528</v>
      </c>
      <c r="Z11" s="30">
        <v>24857659</v>
      </c>
      <c r="AA11" s="36"/>
    </row>
    <row r="12" spans="1:27" ht="18" customHeight="1">
      <c r="A12" s="230" t="s">
        <v>111</v>
      </c>
      <c r="B12" s="228"/>
      <c r="C12" s="231"/>
      <c r="D12" s="126"/>
      <c r="E12" s="131">
        <f t="shared" si="1"/>
        <v>-20942061</v>
      </c>
      <c r="F12" s="4"/>
      <c r="G12" s="37">
        <v>2.2799999999999998</v>
      </c>
      <c r="H12" s="40" t="e">
        <f>C5+C7+#REF!/1.1</f>
        <v>#REF!</v>
      </c>
      <c r="I12" s="41" t="s">
        <v>13</v>
      </c>
      <c r="S12" s="19">
        <v>406406989</v>
      </c>
      <c r="T12" s="20">
        <f t="shared" si="0"/>
        <v>-406406989</v>
      </c>
      <c r="U12" s="21">
        <v>407371947</v>
      </c>
      <c r="V12" s="22">
        <f t="shared" si="2"/>
        <v>-407371947</v>
      </c>
      <c r="W12" s="21"/>
      <c r="X12" s="186" t="s">
        <v>111</v>
      </c>
      <c r="Y12" s="29"/>
      <c r="Z12" s="188">
        <v>20942061</v>
      </c>
      <c r="AA12" s="39"/>
    </row>
    <row r="13" spans="1:27" ht="18" customHeight="1">
      <c r="A13" s="232"/>
      <c r="B13" s="228" t="str">
        <f>"([재료비]+[직.노]) x  "&amp;FIXED(G12,2)&amp;"% + "&amp;H13&amp;" "</f>
        <v xml:space="preserve">([재료비]+[직.노]) x  2.28% + 4325000 </v>
      </c>
      <c r="C13" s="233"/>
      <c r="D13" s="126"/>
      <c r="E13" s="131">
        <f t="shared" si="1"/>
        <v>0</v>
      </c>
      <c r="F13" s="4"/>
      <c r="G13" s="42" t="s">
        <v>92</v>
      </c>
      <c r="H13" s="107">
        <v>4325000</v>
      </c>
      <c r="S13" s="19"/>
      <c r="T13" s="20">
        <f t="shared" si="0"/>
        <v>0</v>
      </c>
      <c r="U13" s="21"/>
      <c r="V13" s="22">
        <f t="shared" si="2"/>
        <v>0</v>
      </c>
      <c r="W13" s="21"/>
      <c r="X13" s="187"/>
      <c r="Y13" s="29" t="s">
        <v>529</v>
      </c>
      <c r="Z13" s="189"/>
      <c r="AA13" s="39">
        <v>20942061</v>
      </c>
    </row>
    <row r="14" spans="1:27" ht="18" customHeight="1">
      <c r="A14" s="227" t="s">
        <v>35</v>
      </c>
      <c r="B14" s="228" t="str">
        <f>"([재료비]+[직.노+간.노]) x  "&amp;FIXED(G14,2)&amp;"%"</f>
        <v>([재료비]+[직.노+간.노]) x  5.10%</v>
      </c>
      <c r="C14" s="229"/>
      <c r="D14" s="127"/>
      <c r="E14" s="131">
        <f t="shared" si="1"/>
        <v>-45383872</v>
      </c>
      <c r="F14" s="4"/>
      <c r="G14" s="37">
        <v>5.0999999999999996</v>
      </c>
      <c r="H14" s="43">
        <f>+C26</f>
        <v>0</v>
      </c>
      <c r="I14" s="44" t="s">
        <v>0</v>
      </c>
      <c r="S14" s="19">
        <v>1716744045</v>
      </c>
      <c r="T14" s="20">
        <f t="shared" si="0"/>
        <v>-1716744045</v>
      </c>
      <c r="U14" s="21">
        <v>1721421954</v>
      </c>
      <c r="V14" s="22">
        <f t="shared" si="2"/>
        <v>-1721421954</v>
      </c>
      <c r="W14" s="21"/>
      <c r="X14" s="23" t="s">
        <v>35</v>
      </c>
      <c r="Y14" s="29" t="s">
        <v>530</v>
      </c>
      <c r="Z14" s="30">
        <v>45383872</v>
      </c>
      <c r="AA14" s="31"/>
    </row>
    <row r="15" spans="1:27" ht="18" customHeight="1">
      <c r="A15" s="227" t="s">
        <v>44</v>
      </c>
      <c r="B15" s="228" t="str">
        <f>"[직접노무비] x  "&amp;FIXED(G15,2)&amp;"%"</f>
        <v>[직접노무비] x  2.30%</v>
      </c>
      <c r="C15" s="229"/>
      <c r="D15" s="36"/>
      <c r="E15" s="131">
        <f t="shared" si="1"/>
        <v>-13785170</v>
      </c>
      <c r="F15" s="4"/>
      <c r="G15" s="37">
        <v>2.2999999999999998</v>
      </c>
      <c r="H15" s="43"/>
      <c r="I15" s="195" t="s">
        <v>12</v>
      </c>
      <c r="J15" s="195"/>
      <c r="K15" s="195"/>
      <c r="L15" s="196"/>
      <c r="S15" s="19">
        <v>284841050</v>
      </c>
      <c r="T15" s="20">
        <f t="shared" si="0"/>
        <v>-284841050</v>
      </c>
      <c r="U15" s="21">
        <v>287420752</v>
      </c>
      <c r="V15" s="22">
        <f t="shared" si="2"/>
        <v>-287420752</v>
      </c>
      <c r="W15" s="21"/>
      <c r="X15" s="23" t="s">
        <v>44</v>
      </c>
      <c r="Y15" s="29" t="s">
        <v>531</v>
      </c>
      <c r="Z15" s="30">
        <v>13785170</v>
      </c>
      <c r="AA15" s="36"/>
    </row>
    <row r="16" spans="1:27" ht="18" customHeight="1">
      <c r="A16" s="227" t="s">
        <v>46</v>
      </c>
      <c r="B16" s="228" t="str">
        <f>"[직.노+간.노] x  "&amp;FIXED(G16,2)&amp;"%"</f>
        <v>[직.노+간.노] x  1.01%</v>
      </c>
      <c r="C16" s="229"/>
      <c r="D16" s="36"/>
      <c r="E16" s="131">
        <f t="shared" si="1"/>
        <v>-7052313</v>
      </c>
      <c r="F16" s="4"/>
      <c r="G16" s="37">
        <v>1.01</v>
      </c>
      <c r="H16" s="43">
        <f>+C34</f>
        <v>0</v>
      </c>
      <c r="I16" s="45" t="s">
        <v>108</v>
      </c>
      <c r="J16" s="45"/>
      <c r="K16" s="45"/>
      <c r="L16" s="46"/>
      <c r="S16" s="19">
        <v>115043089</v>
      </c>
      <c r="T16" s="20">
        <f t="shared" si="0"/>
        <v>-115043089</v>
      </c>
      <c r="U16" s="21">
        <v>135665594</v>
      </c>
      <c r="V16" s="22">
        <f t="shared" si="2"/>
        <v>-135665594</v>
      </c>
      <c r="W16" s="21"/>
      <c r="X16" s="23" t="s">
        <v>46</v>
      </c>
      <c r="Y16" s="29" t="s">
        <v>532</v>
      </c>
      <c r="Z16" s="30">
        <v>7052313</v>
      </c>
      <c r="AA16" s="36"/>
    </row>
    <row r="17" spans="1:27" ht="18" customHeight="1">
      <c r="A17" s="227" t="s">
        <v>42</v>
      </c>
      <c r="B17" s="228" t="str">
        <f>"[직접노무비] x "&amp;FIXED(G17,3)&amp;"%"</f>
        <v>[직접노무비] x 3.595%</v>
      </c>
      <c r="C17" s="229"/>
      <c r="D17" s="36"/>
      <c r="E17" s="131">
        <f t="shared" si="1"/>
        <v>-21247143</v>
      </c>
      <c r="F17" s="4"/>
      <c r="G17" s="32">
        <v>3.5950000000000002</v>
      </c>
      <c r="H17" s="35"/>
      <c r="I17" s="45" t="s">
        <v>109</v>
      </c>
      <c r="J17" s="45"/>
      <c r="K17" s="45"/>
      <c r="L17" s="46"/>
      <c r="S17" s="19">
        <v>210534689</v>
      </c>
      <c r="T17" s="20">
        <f t="shared" si="0"/>
        <v>-210534689</v>
      </c>
      <c r="U17" s="21">
        <v>212441425</v>
      </c>
      <c r="V17" s="22">
        <f t="shared" si="2"/>
        <v>-212441425</v>
      </c>
      <c r="W17" s="21"/>
      <c r="X17" s="23" t="s">
        <v>42</v>
      </c>
      <c r="Y17" s="29" t="s">
        <v>533</v>
      </c>
      <c r="Z17" s="30">
        <v>21247143</v>
      </c>
      <c r="AA17" s="36"/>
    </row>
    <row r="18" spans="1:27" ht="18" customHeight="1">
      <c r="A18" s="227" t="s">
        <v>32</v>
      </c>
      <c r="B18" s="228" t="str">
        <f>"[국민건강보험료] x "&amp;FIXED(G18,2)&amp;"%"</f>
        <v>[국민건강보험료] x 13.14%</v>
      </c>
      <c r="C18" s="229"/>
      <c r="D18" s="36"/>
      <c r="E18" s="131">
        <f t="shared" si="1"/>
        <v>-2751505</v>
      </c>
      <c r="F18" s="4"/>
      <c r="G18" s="32">
        <v>13.14</v>
      </c>
      <c r="H18" s="35"/>
      <c r="I18" s="45" t="s">
        <v>110</v>
      </c>
      <c r="J18" s="45"/>
      <c r="K18" s="45"/>
      <c r="L18" s="46"/>
      <c r="S18" s="19">
        <v>13790022</v>
      </c>
      <c r="T18" s="20">
        <f t="shared" si="0"/>
        <v>-13790022</v>
      </c>
      <c r="U18" s="21">
        <v>13914913</v>
      </c>
      <c r="V18" s="22">
        <f t="shared" si="2"/>
        <v>-13914913</v>
      </c>
      <c r="W18" s="21"/>
      <c r="X18" s="23" t="s">
        <v>32</v>
      </c>
      <c r="Y18" s="29" t="s">
        <v>534</v>
      </c>
      <c r="Z18" s="30">
        <v>2751505</v>
      </c>
      <c r="AA18" s="36"/>
    </row>
    <row r="19" spans="1:27" ht="18" customHeight="1">
      <c r="A19" s="227" t="s">
        <v>36</v>
      </c>
      <c r="B19" s="228" t="str">
        <f>"[직접노무비] x  "&amp;FIXED(G19,2)&amp;"%"</f>
        <v>[직접노무비] x  4.75%</v>
      </c>
      <c r="C19" s="229"/>
      <c r="D19" s="36"/>
      <c r="E19" s="131">
        <f t="shared" si="1"/>
        <v>-26970986</v>
      </c>
      <c r="F19" s="4"/>
      <c r="G19" s="37">
        <v>4.75</v>
      </c>
      <c r="H19" s="35"/>
      <c r="I19" s="47" t="s">
        <v>34</v>
      </c>
      <c r="J19" s="47"/>
      <c r="K19" s="47"/>
      <c r="L19" s="48"/>
      <c r="S19" s="19">
        <v>308371398</v>
      </c>
      <c r="T19" s="20">
        <f t="shared" si="0"/>
        <v>-308371398</v>
      </c>
      <c r="U19" s="21">
        <v>311164206</v>
      </c>
      <c r="V19" s="22">
        <f t="shared" si="2"/>
        <v>-311164206</v>
      </c>
      <c r="W19" s="21"/>
      <c r="X19" s="23" t="s">
        <v>36</v>
      </c>
      <c r="Y19" s="29" t="s">
        <v>535</v>
      </c>
      <c r="Z19" s="30">
        <v>26970986</v>
      </c>
      <c r="AA19" s="36"/>
    </row>
    <row r="20" spans="1:27" ht="18" hidden="1" customHeight="1">
      <c r="A20" s="227" t="s">
        <v>63</v>
      </c>
      <c r="B20" s="228" t="str">
        <f>"[직공비×0.0141%] × 공기(년)"</f>
        <v>[직공비×0.0141%] × 공기(년)</v>
      </c>
      <c r="C20" s="229"/>
      <c r="D20" s="36"/>
      <c r="E20" s="131">
        <f t="shared" si="1"/>
        <v>0</v>
      </c>
      <c r="F20" s="4"/>
      <c r="G20" s="49"/>
      <c r="H20" s="35"/>
      <c r="I20" s="50"/>
      <c r="J20" s="50"/>
      <c r="K20" s="50"/>
      <c r="L20" s="50"/>
      <c r="S20" s="19"/>
      <c r="T20" s="20"/>
      <c r="U20" s="21"/>
      <c r="V20" s="22"/>
      <c r="W20" s="21"/>
      <c r="X20" s="23" t="s">
        <v>63</v>
      </c>
      <c r="Y20" s="29" t="s">
        <v>536</v>
      </c>
      <c r="Z20" s="30">
        <v>0</v>
      </c>
      <c r="AA20" s="36"/>
    </row>
    <row r="21" spans="1:27" ht="18" customHeight="1">
      <c r="A21" s="227" t="s">
        <v>430</v>
      </c>
      <c r="B21" s="228" t="str">
        <f>"[재료비+직접노무비+산출경비] x "&amp;FIXED(G21,3)&amp;"%"</f>
        <v>[재료비+직접노무비+산출경비] x 0.081%</v>
      </c>
      <c r="C21" s="229"/>
      <c r="D21" s="36"/>
      <c r="E21" s="131">
        <f t="shared" si="1"/>
        <v>-1957319</v>
      </c>
      <c r="F21" s="4"/>
      <c r="G21" s="37">
        <v>8.1000000000000003E-2</v>
      </c>
      <c r="H21" s="43">
        <f>+C27</f>
        <v>0</v>
      </c>
      <c r="I21" s="3" t="s">
        <v>96</v>
      </c>
      <c r="S21" s="19">
        <v>19731995</v>
      </c>
      <c r="T21" s="20">
        <f>C21-S21</f>
        <v>-19731995</v>
      </c>
      <c r="U21" s="21">
        <v>23035113</v>
      </c>
      <c r="V21" s="22">
        <f>C21-U21</f>
        <v>-23035113</v>
      </c>
      <c r="W21" s="21"/>
      <c r="X21" s="23" t="s">
        <v>430</v>
      </c>
      <c r="Y21" s="29" t="s">
        <v>537</v>
      </c>
      <c r="Z21" s="30">
        <v>1957319</v>
      </c>
      <c r="AA21" s="36"/>
    </row>
    <row r="22" spans="1:27" ht="18" customHeight="1">
      <c r="A22" s="227" t="s">
        <v>431</v>
      </c>
      <c r="B22" s="228" t="str">
        <f>"[재료비+직접노무비+산출경비] x "&amp;FIXED(G22,3)&amp;"%"</f>
        <v>[재료비+직접노무비+산출경비] x 0.680%</v>
      </c>
      <c r="C22" s="229"/>
      <c r="D22" s="36"/>
      <c r="E22" s="131">
        <f t="shared" si="1"/>
        <v>-16431813</v>
      </c>
      <c r="F22" s="4"/>
      <c r="G22" s="37">
        <v>0.68</v>
      </c>
      <c r="H22" s="43">
        <f>+C4</f>
        <v>0</v>
      </c>
      <c r="I22" s="3" t="s">
        <v>29</v>
      </c>
      <c r="S22" s="19">
        <v>139484798</v>
      </c>
      <c r="T22" s="20">
        <f t="shared" si="0"/>
        <v>-139484798</v>
      </c>
      <c r="U22" s="21">
        <v>138888186</v>
      </c>
      <c r="V22" s="22">
        <f t="shared" si="2"/>
        <v>-138888186</v>
      </c>
      <c r="W22" s="21"/>
      <c r="X22" s="23" t="s">
        <v>431</v>
      </c>
      <c r="Y22" s="29" t="s">
        <v>538</v>
      </c>
      <c r="Z22" s="30">
        <v>16431813</v>
      </c>
      <c r="AA22" s="36"/>
    </row>
    <row r="23" spans="1:27" ht="18" customHeight="1">
      <c r="A23" s="222" t="s">
        <v>432</v>
      </c>
      <c r="B23" s="225" t="str">
        <f>"[재료비+직접노무비+산출경비] x "&amp;FIXED(G23,3)&amp;"%"</f>
        <v>[재료비+직접노무비+산출경비] x 0.300%</v>
      </c>
      <c r="C23" s="226"/>
      <c r="D23" s="134"/>
      <c r="E23" s="131">
        <f t="shared" si="1"/>
        <v>-14498659</v>
      </c>
      <c r="F23" s="4"/>
      <c r="G23" s="37">
        <v>0.3</v>
      </c>
      <c r="H23" s="43" t="str">
        <f>+C3</f>
        <v>금    액</v>
      </c>
      <c r="I23" s="3" t="s">
        <v>29</v>
      </c>
      <c r="S23" s="19"/>
      <c r="T23" s="20"/>
      <c r="U23" s="21"/>
      <c r="V23" s="22"/>
      <c r="W23" s="21"/>
      <c r="X23" s="23" t="s">
        <v>432</v>
      </c>
      <c r="Y23" s="29" t="s">
        <v>539</v>
      </c>
      <c r="Z23" s="30">
        <v>14498659</v>
      </c>
      <c r="AA23" s="36"/>
    </row>
    <row r="24" spans="1:27" ht="18" customHeight="1">
      <c r="A24" s="227" t="s">
        <v>433</v>
      </c>
      <c r="B24" s="228"/>
      <c r="C24" s="229"/>
      <c r="D24" s="36"/>
      <c r="E24" s="131">
        <f t="shared" si="1"/>
        <v>-8970000</v>
      </c>
      <c r="F24" s="4"/>
      <c r="G24" s="42"/>
      <c r="H24" s="6"/>
      <c r="I24" s="3"/>
      <c r="S24" s="19"/>
      <c r="T24" s="20"/>
      <c r="U24" s="21"/>
      <c r="V24" s="22"/>
      <c r="W24" s="21"/>
      <c r="X24" s="23" t="s">
        <v>433</v>
      </c>
      <c r="Y24" s="29"/>
      <c r="Z24" s="30">
        <v>8970000</v>
      </c>
      <c r="AA24" s="36"/>
    </row>
    <row r="25" spans="1:27" ht="18" hidden="1" customHeight="1">
      <c r="A25" s="227" t="s">
        <v>302</v>
      </c>
      <c r="B25" s="228"/>
      <c r="C25" s="229"/>
      <c r="D25" s="36"/>
      <c r="E25" s="131">
        <f t="shared" si="1"/>
        <v>0</v>
      </c>
      <c r="F25" s="4"/>
      <c r="G25" s="42"/>
      <c r="H25" s="6"/>
      <c r="I25" s="3"/>
      <c r="S25" s="19"/>
      <c r="T25" s="20"/>
      <c r="U25" s="21"/>
      <c r="V25" s="22"/>
      <c r="W25" s="21"/>
      <c r="X25" s="23" t="s">
        <v>302</v>
      </c>
      <c r="Y25" s="29"/>
      <c r="Z25" s="30"/>
      <c r="AA25" s="36"/>
    </row>
    <row r="26" spans="1:27" ht="18" customHeight="1">
      <c r="A26" s="234" t="s">
        <v>103</v>
      </c>
      <c r="B26" s="235" t="s">
        <v>65</v>
      </c>
      <c r="C26" s="236"/>
      <c r="D26" s="54"/>
      <c r="E26" s="131">
        <f t="shared" si="1"/>
        <v>-2720185341</v>
      </c>
      <c r="F26" s="4"/>
      <c r="G26" s="42"/>
      <c r="H26" s="55"/>
      <c r="J26" s="56" t="s">
        <v>64</v>
      </c>
      <c r="S26" s="19">
        <v>39260825948</v>
      </c>
      <c r="T26" s="20">
        <f t="shared" si="0"/>
        <v>-39260825948</v>
      </c>
      <c r="U26" s="21">
        <v>39183595715</v>
      </c>
      <c r="V26" s="22">
        <f t="shared" si="2"/>
        <v>-39183595715</v>
      </c>
      <c r="W26" s="21"/>
      <c r="X26" s="51" t="s">
        <v>103</v>
      </c>
      <c r="Y26" s="52" t="s">
        <v>65</v>
      </c>
      <c r="Z26" s="53">
        <v>2720185341</v>
      </c>
      <c r="AA26" s="54"/>
    </row>
    <row r="27" spans="1:27" ht="18" customHeight="1">
      <c r="A27" s="227" t="s">
        <v>95</v>
      </c>
      <c r="B27" s="228" t="str">
        <f>"[순공사원가] x "&amp;FIXED(G27,2)&amp;"%"</f>
        <v>[순공사원가] x 8.00%</v>
      </c>
      <c r="C27" s="229"/>
      <c r="D27" s="36"/>
      <c r="E27" s="131">
        <f t="shared" si="1"/>
        <v>-217614827</v>
      </c>
      <c r="F27" s="4"/>
      <c r="G27" s="37">
        <v>8</v>
      </c>
      <c r="H27" s="28">
        <f>+C26</f>
        <v>0</v>
      </c>
      <c r="I27" s="57" t="s">
        <v>3</v>
      </c>
      <c r="S27" s="19">
        <v>1374128908</v>
      </c>
      <c r="T27" s="20">
        <f t="shared" si="0"/>
        <v>-1374128908</v>
      </c>
      <c r="U27" s="21">
        <v>1371425850</v>
      </c>
      <c r="V27" s="22">
        <f t="shared" si="2"/>
        <v>-1371425850</v>
      </c>
      <c r="W27" s="21"/>
      <c r="X27" s="23" t="s">
        <v>95</v>
      </c>
      <c r="Y27" s="29" t="s">
        <v>540</v>
      </c>
      <c r="Z27" s="30">
        <v>217614827</v>
      </c>
      <c r="AA27" s="36"/>
    </row>
    <row r="28" spans="1:27" ht="18" customHeight="1">
      <c r="A28" s="227" t="s">
        <v>45</v>
      </c>
      <c r="B28" s="228" t="str">
        <f>"[순공사원가+일반관리비-재료비] x "&amp;FIXED(G28,2)&amp;"%"</f>
        <v>[순공사원가+일반관리비-재료비] x 15.00%</v>
      </c>
      <c r="C28" s="229"/>
      <c r="D28" s="58"/>
      <c r="E28" s="131">
        <f t="shared" si="1"/>
        <v>-425969832</v>
      </c>
      <c r="F28" s="4"/>
      <c r="G28" s="32">
        <v>15</v>
      </c>
      <c r="H28" s="59">
        <v>776</v>
      </c>
      <c r="I28" s="60" t="s">
        <v>97</v>
      </c>
      <c r="S28" s="19">
        <v>2371645144</v>
      </c>
      <c r="T28" s="20">
        <f t="shared" si="0"/>
        <v>-2371645144</v>
      </c>
      <c r="U28" s="21">
        <v>2368878435</v>
      </c>
      <c r="V28" s="22">
        <f t="shared" si="2"/>
        <v>-2368878435</v>
      </c>
      <c r="W28" s="21"/>
      <c r="X28" s="23" t="s">
        <v>45</v>
      </c>
      <c r="Y28" s="29" t="s">
        <v>541</v>
      </c>
      <c r="Z28" s="30">
        <v>425969832</v>
      </c>
      <c r="AA28" s="58"/>
    </row>
    <row r="29" spans="1:27" ht="18" customHeight="1">
      <c r="A29" s="227" t="s">
        <v>434</v>
      </c>
      <c r="B29" s="228"/>
      <c r="C29" s="237"/>
      <c r="D29" s="58"/>
      <c r="E29" s="131">
        <f t="shared" si="1"/>
        <v>114210000</v>
      </c>
      <c r="F29" s="4"/>
      <c r="G29" s="42"/>
      <c r="H29" s="61"/>
      <c r="I29" s="60"/>
      <c r="S29" s="19"/>
      <c r="T29" s="20"/>
      <c r="U29" s="21"/>
      <c r="V29" s="22"/>
      <c r="W29" s="21"/>
      <c r="X29" s="23" t="s">
        <v>434</v>
      </c>
      <c r="Y29" s="29"/>
      <c r="Z29" s="112">
        <v>-114210000</v>
      </c>
      <c r="AA29" s="58"/>
    </row>
    <row r="30" spans="1:27" ht="18" customHeight="1">
      <c r="A30" s="234" t="s">
        <v>268</v>
      </c>
      <c r="B30" s="235" t="s">
        <v>273</v>
      </c>
      <c r="C30" s="236"/>
      <c r="D30" s="62"/>
      <c r="E30" s="131">
        <f t="shared" si="1"/>
        <v>-3249560000</v>
      </c>
      <c r="F30" s="4"/>
      <c r="G30" s="42" t="e">
        <f>(C30/C4-1)*100</f>
        <v>#DIV/0!</v>
      </c>
      <c r="H30" s="63">
        <f>ROUNDDOWN((C26+C27+D28),-5)</f>
        <v>0</v>
      </c>
      <c r="I30" s="60" t="s">
        <v>39</v>
      </c>
      <c r="J30" s="64" t="s">
        <v>24</v>
      </c>
      <c r="K30" s="64" t="s">
        <v>94</v>
      </c>
      <c r="L30" s="64" t="s">
        <v>74</v>
      </c>
      <c r="M30" s="65" t="s">
        <v>68</v>
      </c>
      <c r="S30" s="19">
        <v>43126950000</v>
      </c>
      <c r="T30" s="20">
        <f t="shared" si="0"/>
        <v>-43126950000</v>
      </c>
      <c r="U30" s="21">
        <v>43043770000</v>
      </c>
      <c r="V30" s="22">
        <f t="shared" si="2"/>
        <v>-43043770000</v>
      </c>
      <c r="W30" s="21"/>
      <c r="X30" s="51" t="s">
        <v>268</v>
      </c>
      <c r="Y30" s="52" t="s">
        <v>542</v>
      </c>
      <c r="Z30" s="53">
        <v>3249560000</v>
      </c>
      <c r="AA30" s="62"/>
    </row>
    <row r="31" spans="1:27" ht="18" customHeight="1">
      <c r="A31" s="234" t="s">
        <v>269</v>
      </c>
      <c r="B31" s="235" t="str">
        <f>"[5] x "&amp;FIXED(G31,2)&amp;"%"</f>
        <v>[5] x 10.00%</v>
      </c>
      <c r="C31" s="236"/>
      <c r="D31" s="66"/>
      <c r="E31" s="131">
        <f t="shared" si="1"/>
        <v>-324956000</v>
      </c>
      <c r="F31" s="4"/>
      <c r="G31" s="42">
        <v>10</v>
      </c>
      <c r="H31" s="67"/>
      <c r="I31" s="68" t="s">
        <v>60</v>
      </c>
      <c r="J31" s="190" t="s">
        <v>67</v>
      </c>
      <c r="K31" s="69" t="s">
        <v>72</v>
      </c>
      <c r="L31" s="70">
        <v>1558230</v>
      </c>
      <c r="M31" s="71" t="s">
        <v>15</v>
      </c>
      <c r="S31" s="19">
        <v>4312695000</v>
      </c>
      <c r="T31" s="20">
        <f t="shared" si="0"/>
        <v>-4312695000</v>
      </c>
      <c r="U31" s="21">
        <v>4304377000</v>
      </c>
      <c r="V31" s="22">
        <f t="shared" si="2"/>
        <v>-4304377000</v>
      </c>
      <c r="W31" s="21"/>
      <c r="X31" s="51" t="s">
        <v>269</v>
      </c>
      <c r="Y31" s="52" t="s">
        <v>543</v>
      </c>
      <c r="Z31" s="53">
        <v>324956000</v>
      </c>
      <c r="AA31" s="66"/>
    </row>
    <row r="32" spans="1:27" ht="18" customHeight="1">
      <c r="A32" s="234" t="s">
        <v>270</v>
      </c>
      <c r="B32" s="235" t="s">
        <v>274</v>
      </c>
      <c r="C32" s="236"/>
      <c r="D32" s="54"/>
      <c r="E32" s="131">
        <f t="shared" si="1"/>
        <v>-3574516000</v>
      </c>
      <c r="F32" s="4"/>
      <c r="G32" s="42"/>
      <c r="H32" s="72" t="s">
        <v>59</v>
      </c>
      <c r="I32" s="73">
        <f>+'[126]총괄공사비집계표(설계가)'!E20*1.1</f>
        <v>27303870000.000004</v>
      </c>
      <c r="J32" s="191"/>
      <c r="K32" s="69" t="s">
        <v>98</v>
      </c>
      <c r="L32" s="70">
        <v>2009230</v>
      </c>
      <c r="M32" s="71" t="s">
        <v>62</v>
      </c>
      <c r="S32" s="19">
        <v>47439645000</v>
      </c>
      <c r="T32" s="20">
        <f t="shared" si="0"/>
        <v>-47439645000</v>
      </c>
      <c r="U32" s="21">
        <v>47348147000</v>
      </c>
      <c r="V32" s="22">
        <f t="shared" si="2"/>
        <v>-47348147000</v>
      </c>
      <c r="W32" s="21"/>
      <c r="X32" s="51" t="s">
        <v>270</v>
      </c>
      <c r="Y32" s="52" t="s">
        <v>544</v>
      </c>
      <c r="Z32" s="53">
        <v>3574516000</v>
      </c>
      <c r="AA32" s="54"/>
    </row>
    <row r="33" spans="1:27" ht="18" customHeight="1">
      <c r="A33" s="234" t="s">
        <v>271</v>
      </c>
      <c r="B33" s="235" t="s">
        <v>57</v>
      </c>
      <c r="C33" s="236"/>
      <c r="D33" s="74"/>
      <c r="E33" s="131">
        <f t="shared" si="1"/>
        <v>0</v>
      </c>
      <c r="F33" s="4"/>
      <c r="G33" s="42"/>
      <c r="H33" s="75">
        <f>I32-I33</f>
        <v>0</v>
      </c>
      <c r="I33" s="73">
        <f>ROUNDDOWN((I32),-4)</f>
        <v>27303870000</v>
      </c>
      <c r="J33" s="192"/>
      <c r="K33" s="69" t="s">
        <v>99</v>
      </c>
      <c r="L33" s="70">
        <v>2833340</v>
      </c>
      <c r="M33" s="71" t="s">
        <v>78</v>
      </c>
      <c r="S33" s="19">
        <v>11645920000</v>
      </c>
      <c r="T33" s="20">
        <f t="shared" si="0"/>
        <v>-11645920000</v>
      </c>
      <c r="U33" s="21">
        <v>11979470000</v>
      </c>
      <c r="V33" s="22">
        <f t="shared" si="2"/>
        <v>-11979470000</v>
      </c>
      <c r="W33" s="21"/>
      <c r="X33" s="51" t="s">
        <v>271</v>
      </c>
      <c r="Y33" s="52" t="s">
        <v>57</v>
      </c>
      <c r="Z33" s="53">
        <v>0</v>
      </c>
      <c r="AA33" s="74"/>
    </row>
    <row r="34" spans="1:27" ht="18" customHeight="1">
      <c r="A34" s="77" t="s">
        <v>272</v>
      </c>
      <c r="B34" s="78" t="s">
        <v>275</v>
      </c>
      <c r="C34" s="79"/>
      <c r="D34" s="80"/>
      <c r="E34" s="131">
        <f t="shared" si="1"/>
        <v>-3574516000</v>
      </c>
      <c r="F34" s="4"/>
      <c r="G34" s="76"/>
      <c r="H34" s="26">
        <v>219230000</v>
      </c>
      <c r="I34" s="4" t="s">
        <v>90</v>
      </c>
      <c r="J34" s="81"/>
      <c r="K34" s="82"/>
      <c r="S34" s="19">
        <v>59085565000</v>
      </c>
      <c r="T34" s="20">
        <f t="shared" si="0"/>
        <v>-59085565000</v>
      </c>
      <c r="U34" s="21">
        <v>59327617000</v>
      </c>
      <c r="V34" s="22">
        <f t="shared" si="2"/>
        <v>-59327617000</v>
      </c>
      <c r="W34" s="21"/>
      <c r="X34" s="77" t="s">
        <v>272</v>
      </c>
      <c r="Y34" s="78" t="s">
        <v>545</v>
      </c>
      <c r="Z34" s="79">
        <v>3574516000</v>
      </c>
      <c r="AA34" s="80"/>
    </row>
    <row r="35" spans="1:27" ht="18" customHeight="1" thickBot="1">
      <c r="A35" s="83"/>
      <c r="B35" s="84"/>
      <c r="C35" s="85"/>
      <c r="D35" s="86"/>
      <c r="E35" s="131">
        <f>C35-Z35</f>
        <v>0</v>
      </c>
      <c r="H35" s="4">
        <v>46500000</v>
      </c>
      <c r="I35" s="4" t="s">
        <v>76</v>
      </c>
      <c r="J35" s="87"/>
      <c r="K35" s="88"/>
      <c r="X35" s="83"/>
      <c r="Y35" s="84"/>
      <c r="Z35" s="85"/>
      <c r="AA35" s="86"/>
    </row>
    <row r="36" spans="1:27" ht="18" customHeight="1">
      <c r="B36" s="89"/>
      <c r="C36" s="90"/>
      <c r="G36" s="91" t="s">
        <v>82</v>
      </c>
      <c r="H36" s="3">
        <v>23160000</v>
      </c>
      <c r="I36" s="92" t="s">
        <v>55</v>
      </c>
      <c r="J36" s="55"/>
      <c r="K36" s="82"/>
      <c r="Y36" s="89"/>
      <c r="Z36" s="90"/>
    </row>
    <row r="37" spans="1:27" ht="18" customHeight="1">
      <c r="C37" s="3"/>
      <c r="H37" s="3"/>
      <c r="I37" s="93" t="s">
        <v>1</v>
      </c>
      <c r="J37" s="4"/>
      <c r="K37" s="4"/>
      <c r="Z37" s="3"/>
    </row>
    <row r="38" spans="1:27" ht="18" customHeight="1">
      <c r="B38" s="22">
        <f>C5+C7+C10</f>
        <v>0</v>
      </c>
      <c r="D38" s="3" t="e">
        <f>C30/C4</f>
        <v>#DIV/0!</v>
      </c>
      <c r="I38" s="93" t="s">
        <v>9</v>
      </c>
      <c r="J38" s="4"/>
      <c r="K38" s="4"/>
      <c r="Y38" s="22">
        <f>Z5+Z7+Z10</f>
        <v>2416443226</v>
      </c>
      <c r="AA38" s="3">
        <f>Z30/Z4</f>
        <v>1.3447698522506069</v>
      </c>
    </row>
    <row r="39" spans="1:27" ht="18" customHeight="1">
      <c r="B39" s="94">
        <f>B38*0.018/100</f>
        <v>0</v>
      </c>
      <c r="C39" s="95" t="e">
        <f>C30/C4</f>
        <v>#DIV/0!</v>
      </c>
      <c r="D39" s="3" t="e">
        <f>C32/C4</f>
        <v>#DIV/0!</v>
      </c>
      <c r="I39" s="93" t="s">
        <v>8</v>
      </c>
      <c r="J39" s="4"/>
      <c r="K39" s="4"/>
      <c r="Y39" s="94">
        <f>Y38*0.018/100</f>
        <v>434959.78067999997</v>
      </c>
      <c r="Z39" s="95">
        <f>Z30/Z4</f>
        <v>1.3447698522506069</v>
      </c>
      <c r="AA39" s="3">
        <f>Z32/Z4</f>
        <v>1.4792468374756675</v>
      </c>
    </row>
    <row r="40" spans="1:27" ht="18" customHeight="1">
      <c r="B40" s="3">
        <v>4200000</v>
      </c>
      <c r="C40" s="96" t="e">
        <f>C32/C4</f>
        <v>#DIV/0!</v>
      </c>
      <c r="D40" s="3" t="e">
        <f>C34/C4</f>
        <v>#DIV/0!</v>
      </c>
      <c r="I40" s="93" t="s">
        <v>11</v>
      </c>
      <c r="J40" s="4"/>
      <c r="K40" s="4"/>
      <c r="Y40" s="3">
        <v>4200000</v>
      </c>
      <c r="Z40" s="96">
        <f>Z32/Z4</f>
        <v>1.4792468374756675</v>
      </c>
      <c r="AA40" s="3">
        <f>Z34/Z4</f>
        <v>1.4792468374756675</v>
      </c>
    </row>
    <row r="41" spans="1:27" ht="18" customHeight="1">
      <c r="B41" s="97">
        <f>B39+B40</f>
        <v>4200000</v>
      </c>
      <c r="C41" s="96" t="e">
        <f>C34/C4</f>
        <v>#DIV/0!</v>
      </c>
      <c r="I41" s="93" t="s">
        <v>4</v>
      </c>
      <c r="J41" s="4"/>
      <c r="K41" s="4"/>
      <c r="Y41" s="97">
        <f>Y39+Y40</f>
        <v>4634959.7806799999</v>
      </c>
      <c r="Z41" s="96">
        <f>Z34/Z4</f>
        <v>1.4792468374756675</v>
      </c>
    </row>
    <row r="42" spans="1:27" ht="18" customHeight="1">
      <c r="B42" s="97">
        <f>B41*4</f>
        <v>16800000</v>
      </c>
      <c r="I42" s="98" t="s">
        <v>2</v>
      </c>
      <c r="J42" s="4"/>
      <c r="K42" s="4"/>
      <c r="Y42" s="97">
        <f>Y41*4</f>
        <v>18539839.122719999</v>
      </c>
    </row>
    <row r="43" spans="1:27" ht="18" customHeight="1">
      <c r="I43" s="98" t="s">
        <v>10</v>
      </c>
      <c r="J43" s="4"/>
      <c r="K43" s="4"/>
    </row>
    <row r="44" spans="1:27" ht="18" customHeight="1">
      <c r="I44" s="98" t="s">
        <v>81</v>
      </c>
      <c r="J44" s="4"/>
      <c r="K44" s="4"/>
    </row>
    <row r="45" spans="1:27" ht="18" customHeight="1">
      <c r="C45" s="22">
        <f>C34-211612115000</f>
        <v>-211612115000</v>
      </c>
      <c r="H45" s="3"/>
      <c r="I45" s="99" t="s">
        <v>80</v>
      </c>
      <c r="J45" s="100"/>
      <c r="K45" s="100"/>
      <c r="Z45" s="22">
        <f>Z34-211612115000</f>
        <v>-208037599000</v>
      </c>
    </row>
    <row r="46" spans="1:27" ht="18" customHeight="1">
      <c r="C46" s="3"/>
      <c r="H46" s="3"/>
      <c r="I46" s="101" t="s">
        <v>52</v>
      </c>
      <c r="J46" s="100"/>
      <c r="K46" s="100"/>
      <c r="Z46" s="3"/>
    </row>
    <row r="47" spans="1:27" ht="18" customHeight="1">
      <c r="C47" s="3"/>
      <c r="H47" s="3"/>
      <c r="I47" s="102"/>
      <c r="J47" s="100"/>
      <c r="K47" s="100"/>
      <c r="Z47" s="3"/>
    </row>
    <row r="48" spans="1:27" ht="18" customHeight="1">
      <c r="C48" s="3"/>
      <c r="H48" s="3"/>
      <c r="I48" s="103" t="s">
        <v>26</v>
      </c>
      <c r="J48" s="103" t="s">
        <v>25</v>
      </c>
      <c r="K48" s="103" t="s">
        <v>22</v>
      </c>
      <c r="Z48" s="3"/>
    </row>
    <row r="49" spans="3:26" ht="18" customHeight="1">
      <c r="C49" s="3"/>
      <c r="H49" s="3"/>
      <c r="I49" s="103" t="s">
        <v>66</v>
      </c>
      <c r="J49" s="103"/>
      <c r="K49" s="104" t="s">
        <v>14</v>
      </c>
      <c r="Z49" s="3"/>
    </row>
    <row r="50" spans="3:26" ht="18" customHeight="1">
      <c r="C50" s="3"/>
      <c r="H50" s="3"/>
      <c r="I50" s="103" t="s">
        <v>75</v>
      </c>
      <c r="J50" s="103"/>
      <c r="K50" s="104" t="s">
        <v>7</v>
      </c>
      <c r="Z50" s="3"/>
    </row>
    <row r="51" spans="3:26" ht="18" customHeight="1">
      <c r="C51" s="3"/>
      <c r="H51" s="3"/>
      <c r="I51" s="103" t="s">
        <v>71</v>
      </c>
      <c r="J51" s="103"/>
      <c r="K51" s="104"/>
      <c r="Z51" s="3"/>
    </row>
    <row r="52" spans="3:26" ht="18" customHeight="1">
      <c r="C52" s="3"/>
      <c r="H52" s="3"/>
      <c r="I52" s="103" t="s">
        <v>79</v>
      </c>
      <c r="J52" s="103"/>
      <c r="K52" s="104"/>
      <c r="Z52" s="3"/>
    </row>
    <row r="53" spans="3:26" ht="18" customHeight="1">
      <c r="C53" s="3"/>
      <c r="H53" s="3"/>
      <c r="I53" s="103" t="s">
        <v>69</v>
      </c>
      <c r="J53" s="103"/>
      <c r="K53" s="104"/>
      <c r="Z53" s="3"/>
    </row>
    <row r="54" spans="3:26" ht="18" customHeight="1">
      <c r="C54" s="3"/>
      <c r="H54" s="3"/>
      <c r="I54" s="103" t="s">
        <v>77</v>
      </c>
      <c r="J54" s="103"/>
      <c r="K54" s="104"/>
      <c r="Z54" s="3"/>
    </row>
    <row r="55" spans="3:26" ht="18" customHeight="1">
      <c r="C55" s="3"/>
      <c r="H55" s="3"/>
      <c r="I55" s="102"/>
      <c r="J55" s="100"/>
      <c r="K55" s="100"/>
      <c r="Z55" s="3"/>
    </row>
    <row r="56" spans="3:26" ht="18" customHeight="1">
      <c r="C56" s="3"/>
      <c r="H56" s="3"/>
      <c r="I56" s="105" t="s">
        <v>5</v>
      </c>
      <c r="J56" s="100"/>
      <c r="K56" s="100"/>
      <c r="Z56" s="3"/>
    </row>
    <row r="57" spans="3:26" ht="18" customHeight="1">
      <c r="C57" s="3"/>
      <c r="H57" s="3"/>
      <c r="I57" s="105" t="s">
        <v>58</v>
      </c>
      <c r="J57" s="100"/>
      <c r="K57" s="100"/>
      <c r="Z57" s="3"/>
    </row>
    <row r="58" spans="3:26" ht="18" customHeight="1">
      <c r="C58" s="3"/>
      <c r="H58" s="3"/>
      <c r="I58" s="106"/>
      <c r="J58" s="100"/>
      <c r="K58" s="100"/>
      <c r="Z58" s="3"/>
    </row>
    <row r="59" spans="3:26" ht="18" customHeight="1">
      <c r="C59" s="3"/>
      <c r="H59" s="3"/>
      <c r="I59" s="105" t="s">
        <v>6</v>
      </c>
      <c r="J59" s="100"/>
      <c r="K59" s="100"/>
      <c r="Z59" s="3"/>
    </row>
  </sheetData>
  <mergeCells count="10">
    <mergeCell ref="X1:AA1"/>
    <mergeCell ref="X12:X13"/>
    <mergeCell ref="Z12:Z13"/>
    <mergeCell ref="J31:J33"/>
    <mergeCell ref="A1:D1"/>
    <mergeCell ref="S2:T2"/>
    <mergeCell ref="U2:V2"/>
    <mergeCell ref="A12:A13"/>
    <mergeCell ref="C12:C13"/>
    <mergeCell ref="I15:L15"/>
  </mergeCells>
  <phoneticPr fontId="38" type="noConversion"/>
  <printOptions horizontalCentered="1" verticalCentered="1"/>
  <pageMargins left="0.55097222328186035" right="0.55097222328186035" top="0.47236111760139465" bottom="0.39347222447395325" header="0.35430556535720825" footer="0.51138889789581299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X121"/>
  <sheetViews>
    <sheetView tabSelected="1" view="pageBreakPreview" zoomScaleNormal="100" zoomScaleSheetLayoutView="100" workbookViewId="0">
      <pane xSplit="4" ySplit="3" topLeftCell="E34" activePane="bottomRight" state="frozen"/>
      <selection activeCell="F4" sqref="F4"/>
      <selection pane="topRight" activeCell="F4" sqref="F4"/>
      <selection pane="bottomLeft" activeCell="F4" sqref="F4"/>
      <selection pane="bottomRight" activeCell="H35" sqref="H35"/>
    </sheetView>
  </sheetViews>
  <sheetFormatPr defaultRowHeight="18.399999999999999" customHeight="1"/>
  <cols>
    <col min="1" max="1" width="37.5703125" style="108" customWidth="1"/>
    <col min="2" max="2" width="29" style="108" customWidth="1"/>
    <col min="3" max="3" width="6.85546875" style="108" customWidth="1"/>
    <col min="4" max="4" width="4.28515625" style="108" customWidth="1"/>
    <col min="5" max="12" width="12.7109375" style="108" customWidth="1"/>
    <col min="13" max="13" width="8.5703125" style="108" customWidth="1"/>
    <col min="14" max="59" width="0" style="108" hidden="1" customWidth="1"/>
    <col min="60" max="63" width="9.140625" style="108"/>
    <col min="64" max="64" width="37.5703125" style="125" customWidth="1"/>
    <col min="65" max="65" width="29" style="125" customWidth="1"/>
    <col min="66" max="66" width="6.85546875" style="125" customWidth="1"/>
    <col min="67" max="67" width="4.28515625" style="125" customWidth="1"/>
    <col min="68" max="75" width="12.7109375" style="125" customWidth="1"/>
    <col min="76" max="76" width="8.5703125" style="125" customWidth="1"/>
    <col min="77" max="256" width="9.140625" style="108"/>
    <col min="257" max="257" width="37.5703125" style="108" customWidth="1"/>
    <col min="258" max="258" width="29" style="108" customWidth="1"/>
    <col min="259" max="259" width="6.85546875" style="108" customWidth="1"/>
    <col min="260" max="260" width="4.28515625" style="108" customWidth="1"/>
    <col min="261" max="268" width="12.7109375" style="108" customWidth="1"/>
    <col min="269" max="269" width="8.5703125" style="108" customWidth="1"/>
    <col min="270" max="315" width="0" style="108" hidden="1" customWidth="1"/>
    <col min="316" max="512" width="9.140625" style="108"/>
    <col min="513" max="513" width="37.5703125" style="108" customWidth="1"/>
    <col min="514" max="514" width="29" style="108" customWidth="1"/>
    <col min="515" max="515" width="6.85546875" style="108" customWidth="1"/>
    <col min="516" max="516" width="4.28515625" style="108" customWidth="1"/>
    <col min="517" max="524" width="12.7109375" style="108" customWidth="1"/>
    <col min="525" max="525" width="8.5703125" style="108" customWidth="1"/>
    <col min="526" max="571" width="0" style="108" hidden="1" customWidth="1"/>
    <col min="572" max="768" width="9.140625" style="108"/>
    <col min="769" max="769" width="37.5703125" style="108" customWidth="1"/>
    <col min="770" max="770" width="29" style="108" customWidth="1"/>
    <col min="771" max="771" width="6.85546875" style="108" customWidth="1"/>
    <col min="772" max="772" width="4.28515625" style="108" customWidth="1"/>
    <col min="773" max="780" width="12.7109375" style="108" customWidth="1"/>
    <col min="781" max="781" width="8.5703125" style="108" customWidth="1"/>
    <col min="782" max="827" width="0" style="108" hidden="1" customWidth="1"/>
    <col min="828" max="1024" width="9.140625" style="108"/>
    <col min="1025" max="1025" width="37.5703125" style="108" customWidth="1"/>
    <col min="1026" max="1026" width="29" style="108" customWidth="1"/>
    <col min="1027" max="1027" width="6.85546875" style="108" customWidth="1"/>
    <col min="1028" max="1028" width="4.28515625" style="108" customWidth="1"/>
    <col min="1029" max="1036" width="12.7109375" style="108" customWidth="1"/>
    <col min="1037" max="1037" width="8.5703125" style="108" customWidth="1"/>
    <col min="1038" max="1083" width="0" style="108" hidden="1" customWidth="1"/>
    <col min="1084" max="1280" width="9.140625" style="108"/>
    <col min="1281" max="1281" width="37.5703125" style="108" customWidth="1"/>
    <col min="1282" max="1282" width="29" style="108" customWidth="1"/>
    <col min="1283" max="1283" width="6.85546875" style="108" customWidth="1"/>
    <col min="1284" max="1284" width="4.28515625" style="108" customWidth="1"/>
    <col min="1285" max="1292" width="12.7109375" style="108" customWidth="1"/>
    <col min="1293" max="1293" width="8.5703125" style="108" customWidth="1"/>
    <col min="1294" max="1339" width="0" style="108" hidden="1" customWidth="1"/>
    <col min="1340" max="1536" width="9.140625" style="108"/>
    <col min="1537" max="1537" width="37.5703125" style="108" customWidth="1"/>
    <col min="1538" max="1538" width="29" style="108" customWidth="1"/>
    <col min="1539" max="1539" width="6.85546875" style="108" customWidth="1"/>
    <col min="1540" max="1540" width="4.28515625" style="108" customWidth="1"/>
    <col min="1541" max="1548" width="12.7109375" style="108" customWidth="1"/>
    <col min="1549" max="1549" width="8.5703125" style="108" customWidth="1"/>
    <col min="1550" max="1595" width="0" style="108" hidden="1" customWidth="1"/>
    <col min="1596" max="1792" width="9.140625" style="108"/>
    <col min="1793" max="1793" width="37.5703125" style="108" customWidth="1"/>
    <col min="1794" max="1794" width="29" style="108" customWidth="1"/>
    <col min="1795" max="1795" width="6.85546875" style="108" customWidth="1"/>
    <col min="1796" max="1796" width="4.28515625" style="108" customWidth="1"/>
    <col min="1797" max="1804" width="12.7109375" style="108" customWidth="1"/>
    <col min="1805" max="1805" width="8.5703125" style="108" customWidth="1"/>
    <col min="1806" max="1851" width="0" style="108" hidden="1" customWidth="1"/>
    <col min="1852" max="2048" width="9.140625" style="108"/>
    <col min="2049" max="2049" width="37.5703125" style="108" customWidth="1"/>
    <col min="2050" max="2050" width="29" style="108" customWidth="1"/>
    <col min="2051" max="2051" width="6.85546875" style="108" customWidth="1"/>
    <col min="2052" max="2052" width="4.28515625" style="108" customWidth="1"/>
    <col min="2053" max="2060" width="12.7109375" style="108" customWidth="1"/>
    <col min="2061" max="2061" width="8.5703125" style="108" customWidth="1"/>
    <col min="2062" max="2107" width="0" style="108" hidden="1" customWidth="1"/>
    <col min="2108" max="2304" width="9.140625" style="108"/>
    <col min="2305" max="2305" width="37.5703125" style="108" customWidth="1"/>
    <col min="2306" max="2306" width="29" style="108" customWidth="1"/>
    <col min="2307" max="2307" width="6.85546875" style="108" customWidth="1"/>
    <col min="2308" max="2308" width="4.28515625" style="108" customWidth="1"/>
    <col min="2309" max="2316" width="12.7109375" style="108" customWidth="1"/>
    <col min="2317" max="2317" width="8.5703125" style="108" customWidth="1"/>
    <col min="2318" max="2363" width="0" style="108" hidden="1" customWidth="1"/>
    <col min="2364" max="2560" width="9.140625" style="108"/>
    <col min="2561" max="2561" width="37.5703125" style="108" customWidth="1"/>
    <col min="2562" max="2562" width="29" style="108" customWidth="1"/>
    <col min="2563" max="2563" width="6.85546875" style="108" customWidth="1"/>
    <col min="2564" max="2564" width="4.28515625" style="108" customWidth="1"/>
    <col min="2565" max="2572" width="12.7109375" style="108" customWidth="1"/>
    <col min="2573" max="2573" width="8.5703125" style="108" customWidth="1"/>
    <col min="2574" max="2619" width="0" style="108" hidden="1" customWidth="1"/>
    <col min="2620" max="2816" width="9.140625" style="108"/>
    <col min="2817" max="2817" width="37.5703125" style="108" customWidth="1"/>
    <col min="2818" max="2818" width="29" style="108" customWidth="1"/>
    <col min="2819" max="2819" width="6.85546875" style="108" customWidth="1"/>
    <col min="2820" max="2820" width="4.28515625" style="108" customWidth="1"/>
    <col min="2821" max="2828" width="12.7109375" style="108" customWidth="1"/>
    <col min="2829" max="2829" width="8.5703125" style="108" customWidth="1"/>
    <col min="2830" max="2875" width="0" style="108" hidden="1" customWidth="1"/>
    <col min="2876" max="3072" width="9.140625" style="108"/>
    <col min="3073" max="3073" width="37.5703125" style="108" customWidth="1"/>
    <col min="3074" max="3074" width="29" style="108" customWidth="1"/>
    <col min="3075" max="3075" width="6.85546875" style="108" customWidth="1"/>
    <col min="3076" max="3076" width="4.28515625" style="108" customWidth="1"/>
    <col min="3077" max="3084" width="12.7109375" style="108" customWidth="1"/>
    <col min="3085" max="3085" width="8.5703125" style="108" customWidth="1"/>
    <col min="3086" max="3131" width="0" style="108" hidden="1" customWidth="1"/>
    <col min="3132" max="3328" width="9.140625" style="108"/>
    <col min="3329" max="3329" width="37.5703125" style="108" customWidth="1"/>
    <col min="3330" max="3330" width="29" style="108" customWidth="1"/>
    <col min="3331" max="3331" width="6.85546875" style="108" customWidth="1"/>
    <col min="3332" max="3332" width="4.28515625" style="108" customWidth="1"/>
    <col min="3333" max="3340" width="12.7109375" style="108" customWidth="1"/>
    <col min="3341" max="3341" width="8.5703125" style="108" customWidth="1"/>
    <col min="3342" max="3387" width="0" style="108" hidden="1" customWidth="1"/>
    <col min="3388" max="3584" width="9.140625" style="108"/>
    <col min="3585" max="3585" width="37.5703125" style="108" customWidth="1"/>
    <col min="3586" max="3586" width="29" style="108" customWidth="1"/>
    <col min="3587" max="3587" width="6.85546875" style="108" customWidth="1"/>
    <col min="3588" max="3588" width="4.28515625" style="108" customWidth="1"/>
    <col min="3589" max="3596" width="12.7109375" style="108" customWidth="1"/>
    <col min="3597" max="3597" width="8.5703125" style="108" customWidth="1"/>
    <col min="3598" max="3643" width="0" style="108" hidden="1" customWidth="1"/>
    <col min="3644" max="3840" width="9.140625" style="108"/>
    <col min="3841" max="3841" width="37.5703125" style="108" customWidth="1"/>
    <col min="3842" max="3842" width="29" style="108" customWidth="1"/>
    <col min="3843" max="3843" width="6.85546875" style="108" customWidth="1"/>
    <col min="3844" max="3844" width="4.28515625" style="108" customWidth="1"/>
    <col min="3845" max="3852" width="12.7109375" style="108" customWidth="1"/>
    <col min="3853" max="3853" width="8.5703125" style="108" customWidth="1"/>
    <col min="3854" max="3899" width="0" style="108" hidden="1" customWidth="1"/>
    <col min="3900" max="4096" width="9.140625" style="108"/>
    <col min="4097" max="4097" width="37.5703125" style="108" customWidth="1"/>
    <col min="4098" max="4098" width="29" style="108" customWidth="1"/>
    <col min="4099" max="4099" width="6.85546875" style="108" customWidth="1"/>
    <col min="4100" max="4100" width="4.28515625" style="108" customWidth="1"/>
    <col min="4101" max="4108" width="12.7109375" style="108" customWidth="1"/>
    <col min="4109" max="4109" width="8.5703125" style="108" customWidth="1"/>
    <col min="4110" max="4155" width="0" style="108" hidden="1" customWidth="1"/>
    <col min="4156" max="4352" width="9.140625" style="108"/>
    <col min="4353" max="4353" width="37.5703125" style="108" customWidth="1"/>
    <col min="4354" max="4354" width="29" style="108" customWidth="1"/>
    <col min="4355" max="4355" width="6.85546875" style="108" customWidth="1"/>
    <col min="4356" max="4356" width="4.28515625" style="108" customWidth="1"/>
    <col min="4357" max="4364" width="12.7109375" style="108" customWidth="1"/>
    <col min="4365" max="4365" width="8.5703125" style="108" customWidth="1"/>
    <col min="4366" max="4411" width="0" style="108" hidden="1" customWidth="1"/>
    <col min="4412" max="4608" width="9.140625" style="108"/>
    <col min="4609" max="4609" width="37.5703125" style="108" customWidth="1"/>
    <col min="4610" max="4610" width="29" style="108" customWidth="1"/>
    <col min="4611" max="4611" width="6.85546875" style="108" customWidth="1"/>
    <col min="4612" max="4612" width="4.28515625" style="108" customWidth="1"/>
    <col min="4613" max="4620" width="12.7109375" style="108" customWidth="1"/>
    <col min="4621" max="4621" width="8.5703125" style="108" customWidth="1"/>
    <col min="4622" max="4667" width="0" style="108" hidden="1" customWidth="1"/>
    <col min="4668" max="4864" width="9.140625" style="108"/>
    <col min="4865" max="4865" width="37.5703125" style="108" customWidth="1"/>
    <col min="4866" max="4866" width="29" style="108" customWidth="1"/>
    <col min="4867" max="4867" width="6.85546875" style="108" customWidth="1"/>
    <col min="4868" max="4868" width="4.28515625" style="108" customWidth="1"/>
    <col min="4869" max="4876" width="12.7109375" style="108" customWidth="1"/>
    <col min="4877" max="4877" width="8.5703125" style="108" customWidth="1"/>
    <col min="4878" max="4923" width="0" style="108" hidden="1" customWidth="1"/>
    <col min="4924" max="5120" width="9.140625" style="108"/>
    <col min="5121" max="5121" width="37.5703125" style="108" customWidth="1"/>
    <col min="5122" max="5122" width="29" style="108" customWidth="1"/>
    <col min="5123" max="5123" width="6.85546875" style="108" customWidth="1"/>
    <col min="5124" max="5124" width="4.28515625" style="108" customWidth="1"/>
    <col min="5125" max="5132" width="12.7109375" style="108" customWidth="1"/>
    <col min="5133" max="5133" width="8.5703125" style="108" customWidth="1"/>
    <col min="5134" max="5179" width="0" style="108" hidden="1" customWidth="1"/>
    <col min="5180" max="5376" width="9.140625" style="108"/>
    <col min="5377" max="5377" width="37.5703125" style="108" customWidth="1"/>
    <col min="5378" max="5378" width="29" style="108" customWidth="1"/>
    <col min="5379" max="5379" width="6.85546875" style="108" customWidth="1"/>
    <col min="5380" max="5380" width="4.28515625" style="108" customWidth="1"/>
    <col min="5381" max="5388" width="12.7109375" style="108" customWidth="1"/>
    <col min="5389" max="5389" width="8.5703125" style="108" customWidth="1"/>
    <col min="5390" max="5435" width="0" style="108" hidden="1" customWidth="1"/>
    <col min="5436" max="5632" width="9.140625" style="108"/>
    <col min="5633" max="5633" width="37.5703125" style="108" customWidth="1"/>
    <col min="5634" max="5634" width="29" style="108" customWidth="1"/>
    <col min="5635" max="5635" width="6.85546875" style="108" customWidth="1"/>
    <col min="5636" max="5636" width="4.28515625" style="108" customWidth="1"/>
    <col min="5637" max="5644" width="12.7109375" style="108" customWidth="1"/>
    <col min="5645" max="5645" width="8.5703125" style="108" customWidth="1"/>
    <col min="5646" max="5691" width="0" style="108" hidden="1" customWidth="1"/>
    <col min="5692" max="5888" width="9.140625" style="108"/>
    <col min="5889" max="5889" width="37.5703125" style="108" customWidth="1"/>
    <col min="5890" max="5890" width="29" style="108" customWidth="1"/>
    <col min="5891" max="5891" width="6.85546875" style="108" customWidth="1"/>
    <col min="5892" max="5892" width="4.28515625" style="108" customWidth="1"/>
    <col min="5893" max="5900" width="12.7109375" style="108" customWidth="1"/>
    <col min="5901" max="5901" width="8.5703125" style="108" customWidth="1"/>
    <col min="5902" max="5947" width="0" style="108" hidden="1" customWidth="1"/>
    <col min="5948" max="6144" width="9.140625" style="108"/>
    <col min="6145" max="6145" width="37.5703125" style="108" customWidth="1"/>
    <col min="6146" max="6146" width="29" style="108" customWidth="1"/>
    <col min="6147" max="6147" width="6.85546875" style="108" customWidth="1"/>
    <col min="6148" max="6148" width="4.28515625" style="108" customWidth="1"/>
    <col min="6149" max="6156" width="12.7109375" style="108" customWidth="1"/>
    <col min="6157" max="6157" width="8.5703125" style="108" customWidth="1"/>
    <col min="6158" max="6203" width="0" style="108" hidden="1" customWidth="1"/>
    <col min="6204" max="6400" width="9.140625" style="108"/>
    <col min="6401" max="6401" width="37.5703125" style="108" customWidth="1"/>
    <col min="6402" max="6402" width="29" style="108" customWidth="1"/>
    <col min="6403" max="6403" width="6.85546875" style="108" customWidth="1"/>
    <col min="6404" max="6404" width="4.28515625" style="108" customWidth="1"/>
    <col min="6405" max="6412" width="12.7109375" style="108" customWidth="1"/>
    <col min="6413" max="6413" width="8.5703125" style="108" customWidth="1"/>
    <col min="6414" max="6459" width="0" style="108" hidden="1" customWidth="1"/>
    <col min="6460" max="6656" width="9.140625" style="108"/>
    <col min="6657" max="6657" width="37.5703125" style="108" customWidth="1"/>
    <col min="6658" max="6658" width="29" style="108" customWidth="1"/>
    <col min="6659" max="6659" width="6.85546875" style="108" customWidth="1"/>
    <col min="6660" max="6660" width="4.28515625" style="108" customWidth="1"/>
    <col min="6661" max="6668" width="12.7109375" style="108" customWidth="1"/>
    <col min="6669" max="6669" width="8.5703125" style="108" customWidth="1"/>
    <col min="6670" max="6715" width="0" style="108" hidden="1" customWidth="1"/>
    <col min="6716" max="6912" width="9.140625" style="108"/>
    <col min="6913" max="6913" width="37.5703125" style="108" customWidth="1"/>
    <col min="6914" max="6914" width="29" style="108" customWidth="1"/>
    <col min="6915" max="6915" width="6.85546875" style="108" customWidth="1"/>
    <col min="6916" max="6916" width="4.28515625" style="108" customWidth="1"/>
    <col min="6917" max="6924" width="12.7109375" style="108" customWidth="1"/>
    <col min="6925" max="6925" width="8.5703125" style="108" customWidth="1"/>
    <col min="6926" max="6971" width="0" style="108" hidden="1" customWidth="1"/>
    <col min="6972" max="7168" width="9.140625" style="108"/>
    <col min="7169" max="7169" width="37.5703125" style="108" customWidth="1"/>
    <col min="7170" max="7170" width="29" style="108" customWidth="1"/>
    <col min="7171" max="7171" width="6.85546875" style="108" customWidth="1"/>
    <col min="7172" max="7172" width="4.28515625" style="108" customWidth="1"/>
    <col min="7173" max="7180" width="12.7109375" style="108" customWidth="1"/>
    <col min="7181" max="7181" width="8.5703125" style="108" customWidth="1"/>
    <col min="7182" max="7227" width="0" style="108" hidden="1" customWidth="1"/>
    <col min="7228" max="7424" width="9.140625" style="108"/>
    <col min="7425" max="7425" width="37.5703125" style="108" customWidth="1"/>
    <col min="7426" max="7426" width="29" style="108" customWidth="1"/>
    <col min="7427" max="7427" width="6.85546875" style="108" customWidth="1"/>
    <col min="7428" max="7428" width="4.28515625" style="108" customWidth="1"/>
    <col min="7429" max="7436" width="12.7109375" style="108" customWidth="1"/>
    <col min="7437" max="7437" width="8.5703125" style="108" customWidth="1"/>
    <col min="7438" max="7483" width="0" style="108" hidden="1" customWidth="1"/>
    <col min="7484" max="7680" width="9.140625" style="108"/>
    <col min="7681" max="7681" width="37.5703125" style="108" customWidth="1"/>
    <col min="7682" max="7682" width="29" style="108" customWidth="1"/>
    <col min="7683" max="7683" width="6.85546875" style="108" customWidth="1"/>
    <col min="7684" max="7684" width="4.28515625" style="108" customWidth="1"/>
    <col min="7685" max="7692" width="12.7109375" style="108" customWidth="1"/>
    <col min="7693" max="7693" width="8.5703125" style="108" customWidth="1"/>
    <col min="7694" max="7739" width="0" style="108" hidden="1" customWidth="1"/>
    <col min="7740" max="7936" width="9.140625" style="108"/>
    <col min="7937" max="7937" width="37.5703125" style="108" customWidth="1"/>
    <col min="7938" max="7938" width="29" style="108" customWidth="1"/>
    <col min="7939" max="7939" width="6.85546875" style="108" customWidth="1"/>
    <col min="7940" max="7940" width="4.28515625" style="108" customWidth="1"/>
    <col min="7941" max="7948" width="12.7109375" style="108" customWidth="1"/>
    <col min="7949" max="7949" width="8.5703125" style="108" customWidth="1"/>
    <col min="7950" max="7995" width="0" style="108" hidden="1" customWidth="1"/>
    <col min="7996" max="8192" width="9.140625" style="108"/>
    <col min="8193" max="8193" width="37.5703125" style="108" customWidth="1"/>
    <col min="8194" max="8194" width="29" style="108" customWidth="1"/>
    <col min="8195" max="8195" width="6.85546875" style="108" customWidth="1"/>
    <col min="8196" max="8196" width="4.28515625" style="108" customWidth="1"/>
    <col min="8197" max="8204" width="12.7109375" style="108" customWidth="1"/>
    <col min="8205" max="8205" width="8.5703125" style="108" customWidth="1"/>
    <col min="8206" max="8251" width="0" style="108" hidden="1" customWidth="1"/>
    <col min="8252" max="8448" width="9.140625" style="108"/>
    <col min="8449" max="8449" width="37.5703125" style="108" customWidth="1"/>
    <col min="8450" max="8450" width="29" style="108" customWidth="1"/>
    <col min="8451" max="8451" width="6.85546875" style="108" customWidth="1"/>
    <col min="8452" max="8452" width="4.28515625" style="108" customWidth="1"/>
    <col min="8453" max="8460" width="12.7109375" style="108" customWidth="1"/>
    <col min="8461" max="8461" width="8.5703125" style="108" customWidth="1"/>
    <col min="8462" max="8507" width="0" style="108" hidden="1" customWidth="1"/>
    <col min="8508" max="8704" width="9.140625" style="108"/>
    <col min="8705" max="8705" width="37.5703125" style="108" customWidth="1"/>
    <col min="8706" max="8706" width="29" style="108" customWidth="1"/>
    <col min="8707" max="8707" width="6.85546875" style="108" customWidth="1"/>
    <col min="8708" max="8708" width="4.28515625" style="108" customWidth="1"/>
    <col min="8709" max="8716" width="12.7109375" style="108" customWidth="1"/>
    <col min="8717" max="8717" width="8.5703125" style="108" customWidth="1"/>
    <col min="8718" max="8763" width="0" style="108" hidden="1" customWidth="1"/>
    <col min="8764" max="8960" width="9.140625" style="108"/>
    <col min="8961" max="8961" width="37.5703125" style="108" customWidth="1"/>
    <col min="8962" max="8962" width="29" style="108" customWidth="1"/>
    <col min="8963" max="8963" width="6.85546875" style="108" customWidth="1"/>
    <col min="8964" max="8964" width="4.28515625" style="108" customWidth="1"/>
    <col min="8965" max="8972" width="12.7109375" style="108" customWidth="1"/>
    <col min="8973" max="8973" width="8.5703125" style="108" customWidth="1"/>
    <col min="8974" max="9019" width="0" style="108" hidden="1" customWidth="1"/>
    <col min="9020" max="9216" width="9.140625" style="108"/>
    <col min="9217" max="9217" width="37.5703125" style="108" customWidth="1"/>
    <col min="9218" max="9218" width="29" style="108" customWidth="1"/>
    <col min="9219" max="9219" width="6.85546875" style="108" customWidth="1"/>
    <col min="9220" max="9220" width="4.28515625" style="108" customWidth="1"/>
    <col min="9221" max="9228" width="12.7109375" style="108" customWidth="1"/>
    <col min="9229" max="9229" width="8.5703125" style="108" customWidth="1"/>
    <col min="9230" max="9275" width="0" style="108" hidden="1" customWidth="1"/>
    <col min="9276" max="9472" width="9.140625" style="108"/>
    <col min="9473" max="9473" width="37.5703125" style="108" customWidth="1"/>
    <col min="9474" max="9474" width="29" style="108" customWidth="1"/>
    <col min="9475" max="9475" width="6.85546875" style="108" customWidth="1"/>
    <col min="9476" max="9476" width="4.28515625" style="108" customWidth="1"/>
    <col min="9477" max="9484" width="12.7109375" style="108" customWidth="1"/>
    <col min="9485" max="9485" width="8.5703125" style="108" customWidth="1"/>
    <col min="9486" max="9531" width="0" style="108" hidden="1" customWidth="1"/>
    <col min="9532" max="9728" width="9.140625" style="108"/>
    <col min="9729" max="9729" width="37.5703125" style="108" customWidth="1"/>
    <col min="9730" max="9730" width="29" style="108" customWidth="1"/>
    <col min="9731" max="9731" width="6.85546875" style="108" customWidth="1"/>
    <col min="9732" max="9732" width="4.28515625" style="108" customWidth="1"/>
    <col min="9733" max="9740" width="12.7109375" style="108" customWidth="1"/>
    <col min="9741" max="9741" width="8.5703125" style="108" customWidth="1"/>
    <col min="9742" max="9787" width="0" style="108" hidden="1" customWidth="1"/>
    <col min="9788" max="9984" width="9.140625" style="108"/>
    <col min="9985" max="9985" width="37.5703125" style="108" customWidth="1"/>
    <col min="9986" max="9986" width="29" style="108" customWidth="1"/>
    <col min="9987" max="9987" width="6.85546875" style="108" customWidth="1"/>
    <col min="9988" max="9988" width="4.28515625" style="108" customWidth="1"/>
    <col min="9989" max="9996" width="12.7109375" style="108" customWidth="1"/>
    <col min="9997" max="9997" width="8.5703125" style="108" customWidth="1"/>
    <col min="9998" max="10043" width="0" style="108" hidden="1" customWidth="1"/>
    <col min="10044" max="10240" width="9.140625" style="108"/>
    <col min="10241" max="10241" width="37.5703125" style="108" customWidth="1"/>
    <col min="10242" max="10242" width="29" style="108" customWidth="1"/>
    <col min="10243" max="10243" width="6.85546875" style="108" customWidth="1"/>
    <col min="10244" max="10244" width="4.28515625" style="108" customWidth="1"/>
    <col min="10245" max="10252" width="12.7109375" style="108" customWidth="1"/>
    <col min="10253" max="10253" width="8.5703125" style="108" customWidth="1"/>
    <col min="10254" max="10299" width="0" style="108" hidden="1" customWidth="1"/>
    <col min="10300" max="10496" width="9.140625" style="108"/>
    <col min="10497" max="10497" width="37.5703125" style="108" customWidth="1"/>
    <col min="10498" max="10498" width="29" style="108" customWidth="1"/>
    <col min="10499" max="10499" width="6.85546875" style="108" customWidth="1"/>
    <col min="10500" max="10500" width="4.28515625" style="108" customWidth="1"/>
    <col min="10501" max="10508" width="12.7109375" style="108" customWidth="1"/>
    <col min="10509" max="10509" width="8.5703125" style="108" customWidth="1"/>
    <col min="10510" max="10555" width="0" style="108" hidden="1" customWidth="1"/>
    <col min="10556" max="10752" width="9.140625" style="108"/>
    <col min="10753" max="10753" width="37.5703125" style="108" customWidth="1"/>
    <col min="10754" max="10754" width="29" style="108" customWidth="1"/>
    <col min="10755" max="10755" width="6.85546875" style="108" customWidth="1"/>
    <col min="10756" max="10756" width="4.28515625" style="108" customWidth="1"/>
    <col min="10757" max="10764" width="12.7109375" style="108" customWidth="1"/>
    <col min="10765" max="10765" width="8.5703125" style="108" customWidth="1"/>
    <col min="10766" max="10811" width="0" style="108" hidden="1" customWidth="1"/>
    <col min="10812" max="11008" width="9.140625" style="108"/>
    <col min="11009" max="11009" width="37.5703125" style="108" customWidth="1"/>
    <col min="11010" max="11010" width="29" style="108" customWidth="1"/>
    <col min="11011" max="11011" width="6.85546875" style="108" customWidth="1"/>
    <col min="11012" max="11012" width="4.28515625" style="108" customWidth="1"/>
    <col min="11013" max="11020" width="12.7109375" style="108" customWidth="1"/>
    <col min="11021" max="11021" width="8.5703125" style="108" customWidth="1"/>
    <col min="11022" max="11067" width="0" style="108" hidden="1" customWidth="1"/>
    <col min="11068" max="11264" width="9.140625" style="108"/>
    <col min="11265" max="11265" width="37.5703125" style="108" customWidth="1"/>
    <col min="11266" max="11266" width="29" style="108" customWidth="1"/>
    <col min="11267" max="11267" width="6.85546875" style="108" customWidth="1"/>
    <col min="11268" max="11268" width="4.28515625" style="108" customWidth="1"/>
    <col min="11269" max="11276" width="12.7109375" style="108" customWidth="1"/>
    <col min="11277" max="11277" width="8.5703125" style="108" customWidth="1"/>
    <col min="11278" max="11323" width="0" style="108" hidden="1" customWidth="1"/>
    <col min="11324" max="11520" width="9.140625" style="108"/>
    <col min="11521" max="11521" width="37.5703125" style="108" customWidth="1"/>
    <col min="11522" max="11522" width="29" style="108" customWidth="1"/>
    <col min="11523" max="11523" width="6.85546875" style="108" customWidth="1"/>
    <col min="11524" max="11524" width="4.28515625" style="108" customWidth="1"/>
    <col min="11525" max="11532" width="12.7109375" style="108" customWidth="1"/>
    <col min="11533" max="11533" width="8.5703125" style="108" customWidth="1"/>
    <col min="11534" max="11579" width="0" style="108" hidden="1" customWidth="1"/>
    <col min="11580" max="11776" width="9.140625" style="108"/>
    <col min="11777" max="11777" width="37.5703125" style="108" customWidth="1"/>
    <col min="11778" max="11778" width="29" style="108" customWidth="1"/>
    <col min="11779" max="11779" width="6.85546875" style="108" customWidth="1"/>
    <col min="11780" max="11780" width="4.28515625" style="108" customWidth="1"/>
    <col min="11781" max="11788" width="12.7109375" style="108" customWidth="1"/>
    <col min="11789" max="11789" width="8.5703125" style="108" customWidth="1"/>
    <col min="11790" max="11835" width="0" style="108" hidden="1" customWidth="1"/>
    <col min="11836" max="12032" width="9.140625" style="108"/>
    <col min="12033" max="12033" width="37.5703125" style="108" customWidth="1"/>
    <col min="12034" max="12034" width="29" style="108" customWidth="1"/>
    <col min="12035" max="12035" width="6.85546875" style="108" customWidth="1"/>
    <col min="12036" max="12036" width="4.28515625" style="108" customWidth="1"/>
    <col min="12037" max="12044" width="12.7109375" style="108" customWidth="1"/>
    <col min="12045" max="12045" width="8.5703125" style="108" customWidth="1"/>
    <col min="12046" max="12091" width="0" style="108" hidden="1" customWidth="1"/>
    <col min="12092" max="12288" width="9.140625" style="108"/>
    <col min="12289" max="12289" width="37.5703125" style="108" customWidth="1"/>
    <col min="12290" max="12290" width="29" style="108" customWidth="1"/>
    <col min="12291" max="12291" width="6.85546875" style="108" customWidth="1"/>
    <col min="12292" max="12292" width="4.28515625" style="108" customWidth="1"/>
    <col min="12293" max="12300" width="12.7109375" style="108" customWidth="1"/>
    <col min="12301" max="12301" width="8.5703125" style="108" customWidth="1"/>
    <col min="12302" max="12347" width="0" style="108" hidden="1" customWidth="1"/>
    <col min="12348" max="12544" width="9.140625" style="108"/>
    <col min="12545" max="12545" width="37.5703125" style="108" customWidth="1"/>
    <col min="12546" max="12546" width="29" style="108" customWidth="1"/>
    <col min="12547" max="12547" width="6.85546875" style="108" customWidth="1"/>
    <col min="12548" max="12548" width="4.28515625" style="108" customWidth="1"/>
    <col min="12549" max="12556" width="12.7109375" style="108" customWidth="1"/>
    <col min="12557" max="12557" width="8.5703125" style="108" customWidth="1"/>
    <col min="12558" max="12603" width="0" style="108" hidden="1" customWidth="1"/>
    <col min="12604" max="12800" width="9.140625" style="108"/>
    <col min="12801" max="12801" width="37.5703125" style="108" customWidth="1"/>
    <col min="12802" max="12802" width="29" style="108" customWidth="1"/>
    <col min="12803" max="12803" width="6.85546875" style="108" customWidth="1"/>
    <col min="12804" max="12804" width="4.28515625" style="108" customWidth="1"/>
    <col min="12805" max="12812" width="12.7109375" style="108" customWidth="1"/>
    <col min="12813" max="12813" width="8.5703125" style="108" customWidth="1"/>
    <col min="12814" max="12859" width="0" style="108" hidden="1" customWidth="1"/>
    <col min="12860" max="13056" width="9.140625" style="108"/>
    <col min="13057" max="13057" width="37.5703125" style="108" customWidth="1"/>
    <col min="13058" max="13058" width="29" style="108" customWidth="1"/>
    <col min="13059" max="13059" width="6.85546875" style="108" customWidth="1"/>
    <col min="13060" max="13060" width="4.28515625" style="108" customWidth="1"/>
    <col min="13061" max="13068" width="12.7109375" style="108" customWidth="1"/>
    <col min="13069" max="13069" width="8.5703125" style="108" customWidth="1"/>
    <col min="13070" max="13115" width="0" style="108" hidden="1" customWidth="1"/>
    <col min="13116" max="13312" width="9.140625" style="108"/>
    <col min="13313" max="13313" width="37.5703125" style="108" customWidth="1"/>
    <col min="13314" max="13314" width="29" style="108" customWidth="1"/>
    <col min="13315" max="13315" width="6.85546875" style="108" customWidth="1"/>
    <col min="13316" max="13316" width="4.28515625" style="108" customWidth="1"/>
    <col min="13317" max="13324" width="12.7109375" style="108" customWidth="1"/>
    <col min="13325" max="13325" width="8.5703125" style="108" customWidth="1"/>
    <col min="13326" max="13371" width="0" style="108" hidden="1" customWidth="1"/>
    <col min="13372" max="13568" width="9.140625" style="108"/>
    <col min="13569" max="13569" width="37.5703125" style="108" customWidth="1"/>
    <col min="13570" max="13570" width="29" style="108" customWidth="1"/>
    <col min="13571" max="13571" width="6.85546875" style="108" customWidth="1"/>
    <col min="13572" max="13572" width="4.28515625" style="108" customWidth="1"/>
    <col min="13573" max="13580" width="12.7109375" style="108" customWidth="1"/>
    <col min="13581" max="13581" width="8.5703125" style="108" customWidth="1"/>
    <col min="13582" max="13627" width="0" style="108" hidden="1" customWidth="1"/>
    <col min="13628" max="13824" width="9.140625" style="108"/>
    <col min="13825" max="13825" width="37.5703125" style="108" customWidth="1"/>
    <col min="13826" max="13826" width="29" style="108" customWidth="1"/>
    <col min="13827" max="13827" width="6.85546875" style="108" customWidth="1"/>
    <col min="13828" max="13828" width="4.28515625" style="108" customWidth="1"/>
    <col min="13829" max="13836" width="12.7109375" style="108" customWidth="1"/>
    <col min="13837" max="13837" width="8.5703125" style="108" customWidth="1"/>
    <col min="13838" max="13883" width="0" style="108" hidden="1" customWidth="1"/>
    <col min="13884" max="14080" width="9.140625" style="108"/>
    <col min="14081" max="14081" width="37.5703125" style="108" customWidth="1"/>
    <col min="14082" max="14082" width="29" style="108" customWidth="1"/>
    <col min="14083" max="14083" width="6.85546875" style="108" customWidth="1"/>
    <col min="14084" max="14084" width="4.28515625" style="108" customWidth="1"/>
    <col min="14085" max="14092" width="12.7109375" style="108" customWidth="1"/>
    <col min="14093" max="14093" width="8.5703125" style="108" customWidth="1"/>
    <col min="14094" max="14139" width="0" style="108" hidden="1" customWidth="1"/>
    <col min="14140" max="14336" width="9.140625" style="108"/>
    <col min="14337" max="14337" width="37.5703125" style="108" customWidth="1"/>
    <col min="14338" max="14338" width="29" style="108" customWidth="1"/>
    <col min="14339" max="14339" width="6.85546875" style="108" customWidth="1"/>
    <col min="14340" max="14340" width="4.28515625" style="108" customWidth="1"/>
    <col min="14341" max="14348" width="12.7109375" style="108" customWidth="1"/>
    <col min="14349" max="14349" width="8.5703125" style="108" customWidth="1"/>
    <col min="14350" max="14395" width="0" style="108" hidden="1" customWidth="1"/>
    <col min="14396" max="14592" width="9.140625" style="108"/>
    <col min="14593" max="14593" width="37.5703125" style="108" customWidth="1"/>
    <col min="14594" max="14594" width="29" style="108" customWidth="1"/>
    <col min="14595" max="14595" width="6.85546875" style="108" customWidth="1"/>
    <col min="14596" max="14596" width="4.28515625" style="108" customWidth="1"/>
    <col min="14597" max="14604" width="12.7109375" style="108" customWidth="1"/>
    <col min="14605" max="14605" width="8.5703125" style="108" customWidth="1"/>
    <col min="14606" max="14651" width="0" style="108" hidden="1" customWidth="1"/>
    <col min="14652" max="14848" width="9.140625" style="108"/>
    <col min="14849" max="14849" width="37.5703125" style="108" customWidth="1"/>
    <col min="14850" max="14850" width="29" style="108" customWidth="1"/>
    <col min="14851" max="14851" width="6.85546875" style="108" customWidth="1"/>
    <col min="14852" max="14852" width="4.28515625" style="108" customWidth="1"/>
    <col min="14853" max="14860" width="12.7109375" style="108" customWidth="1"/>
    <col min="14861" max="14861" width="8.5703125" style="108" customWidth="1"/>
    <col min="14862" max="14907" width="0" style="108" hidden="1" customWidth="1"/>
    <col min="14908" max="15104" width="9.140625" style="108"/>
    <col min="15105" max="15105" width="37.5703125" style="108" customWidth="1"/>
    <col min="15106" max="15106" width="29" style="108" customWidth="1"/>
    <col min="15107" max="15107" width="6.85546875" style="108" customWidth="1"/>
    <col min="15108" max="15108" width="4.28515625" style="108" customWidth="1"/>
    <col min="15109" max="15116" width="12.7109375" style="108" customWidth="1"/>
    <col min="15117" max="15117" width="8.5703125" style="108" customWidth="1"/>
    <col min="15118" max="15163" width="0" style="108" hidden="1" customWidth="1"/>
    <col min="15164" max="15360" width="9.140625" style="108"/>
    <col min="15361" max="15361" width="37.5703125" style="108" customWidth="1"/>
    <col min="15362" max="15362" width="29" style="108" customWidth="1"/>
    <col min="15363" max="15363" width="6.85546875" style="108" customWidth="1"/>
    <col min="15364" max="15364" width="4.28515625" style="108" customWidth="1"/>
    <col min="15365" max="15372" width="12.7109375" style="108" customWidth="1"/>
    <col min="15373" max="15373" width="8.5703125" style="108" customWidth="1"/>
    <col min="15374" max="15419" width="0" style="108" hidden="1" customWidth="1"/>
    <col min="15420" max="15616" width="9.140625" style="108"/>
    <col min="15617" max="15617" width="37.5703125" style="108" customWidth="1"/>
    <col min="15618" max="15618" width="29" style="108" customWidth="1"/>
    <col min="15619" max="15619" width="6.85546875" style="108" customWidth="1"/>
    <col min="15620" max="15620" width="4.28515625" style="108" customWidth="1"/>
    <col min="15621" max="15628" width="12.7109375" style="108" customWidth="1"/>
    <col min="15629" max="15629" width="8.5703125" style="108" customWidth="1"/>
    <col min="15630" max="15675" width="0" style="108" hidden="1" customWidth="1"/>
    <col min="15676" max="15872" width="9.140625" style="108"/>
    <col min="15873" max="15873" width="37.5703125" style="108" customWidth="1"/>
    <col min="15874" max="15874" width="29" style="108" customWidth="1"/>
    <col min="15875" max="15875" width="6.85546875" style="108" customWidth="1"/>
    <col min="15876" max="15876" width="4.28515625" style="108" customWidth="1"/>
    <col min="15877" max="15884" width="12.7109375" style="108" customWidth="1"/>
    <col min="15885" max="15885" width="8.5703125" style="108" customWidth="1"/>
    <col min="15886" max="15931" width="0" style="108" hidden="1" customWidth="1"/>
    <col min="15932" max="16128" width="9.140625" style="108"/>
    <col min="16129" max="16129" width="37.5703125" style="108" customWidth="1"/>
    <col min="16130" max="16130" width="29" style="108" customWidth="1"/>
    <col min="16131" max="16131" width="6.85546875" style="108" customWidth="1"/>
    <col min="16132" max="16132" width="4.28515625" style="108" customWidth="1"/>
    <col min="16133" max="16140" width="12.7109375" style="108" customWidth="1"/>
    <col min="16141" max="16141" width="8.5703125" style="108" customWidth="1"/>
    <col min="16142" max="16187" width="0" style="108" hidden="1" customWidth="1"/>
    <col min="16188" max="16384" width="9.140625" style="108"/>
  </cols>
  <sheetData>
    <row r="1" spans="1:76" ht="18.399999999999999" customHeight="1" thickBot="1">
      <c r="A1" s="108" t="s">
        <v>117</v>
      </c>
      <c r="BL1" s="125" t="s">
        <v>117</v>
      </c>
    </row>
    <row r="2" spans="1:76" ht="18.399999999999999" customHeight="1">
      <c r="A2" s="198" t="s">
        <v>118</v>
      </c>
      <c r="B2" s="197" t="s">
        <v>119</v>
      </c>
      <c r="C2" s="197" t="s">
        <v>120</v>
      </c>
      <c r="D2" s="197" t="s">
        <v>21</v>
      </c>
      <c r="E2" s="197" t="s">
        <v>121</v>
      </c>
      <c r="F2" s="197" t="s">
        <v>17</v>
      </c>
      <c r="G2" s="197" t="s">
        <v>84</v>
      </c>
      <c r="H2" s="197" t="s">
        <v>17</v>
      </c>
      <c r="I2" s="197" t="s">
        <v>85</v>
      </c>
      <c r="J2" s="197" t="s">
        <v>17</v>
      </c>
      <c r="K2" s="197" t="s">
        <v>88</v>
      </c>
      <c r="L2" s="197" t="s">
        <v>17</v>
      </c>
      <c r="M2" s="205" t="s">
        <v>22</v>
      </c>
      <c r="BL2" s="201" t="s">
        <v>118</v>
      </c>
      <c r="BM2" s="203" t="s">
        <v>119</v>
      </c>
      <c r="BN2" s="203" t="s">
        <v>120</v>
      </c>
      <c r="BO2" s="121" t="s">
        <v>21</v>
      </c>
      <c r="BP2" s="121" t="s">
        <v>121</v>
      </c>
      <c r="BQ2" s="121" t="s">
        <v>17</v>
      </c>
      <c r="BR2" s="121" t="s">
        <v>84</v>
      </c>
      <c r="BS2" s="121" t="s">
        <v>17</v>
      </c>
      <c r="BT2" s="121" t="s">
        <v>85</v>
      </c>
      <c r="BU2" s="121" t="s">
        <v>17</v>
      </c>
      <c r="BV2" s="121" t="s">
        <v>88</v>
      </c>
      <c r="BW2" s="121" t="s">
        <v>17</v>
      </c>
      <c r="BX2" s="122" t="s">
        <v>22</v>
      </c>
    </row>
    <row r="3" spans="1:76" ht="18.399999999999999" customHeight="1" thickBot="1">
      <c r="A3" s="199" t="s">
        <v>17</v>
      </c>
      <c r="B3" s="200" t="s">
        <v>17</v>
      </c>
      <c r="C3" s="200" t="s">
        <v>17</v>
      </c>
      <c r="D3" s="200" t="s">
        <v>17</v>
      </c>
      <c r="E3" s="113" t="s">
        <v>122</v>
      </c>
      <c r="F3" s="113" t="s">
        <v>25</v>
      </c>
      <c r="G3" s="113" t="s">
        <v>122</v>
      </c>
      <c r="H3" s="113" t="s">
        <v>25</v>
      </c>
      <c r="I3" s="113" t="s">
        <v>122</v>
      </c>
      <c r="J3" s="113" t="s">
        <v>25</v>
      </c>
      <c r="K3" s="113" t="s">
        <v>122</v>
      </c>
      <c r="L3" s="113" t="s">
        <v>25</v>
      </c>
      <c r="M3" s="206" t="s">
        <v>17</v>
      </c>
      <c r="S3" s="114" t="s">
        <v>123</v>
      </c>
      <c r="T3" s="114" t="s">
        <v>124</v>
      </c>
      <c r="U3" s="114" t="s">
        <v>125</v>
      </c>
      <c r="V3" s="114" t="s">
        <v>126</v>
      </c>
      <c r="W3" s="114" t="s">
        <v>127</v>
      </c>
      <c r="X3" s="114" t="s">
        <v>128</v>
      </c>
      <c r="Y3" s="114" t="s">
        <v>129</v>
      </c>
      <c r="BL3" s="202" t="s">
        <v>17</v>
      </c>
      <c r="BM3" s="204" t="s">
        <v>17</v>
      </c>
      <c r="BN3" s="204" t="s">
        <v>17</v>
      </c>
      <c r="BO3" s="124" t="s">
        <v>17</v>
      </c>
      <c r="BP3" s="124" t="s">
        <v>122</v>
      </c>
      <c r="BQ3" s="124" t="s">
        <v>25</v>
      </c>
      <c r="BR3" s="124" t="s">
        <v>122</v>
      </c>
      <c r="BS3" s="124" t="s">
        <v>25</v>
      </c>
      <c r="BT3" s="124" t="s">
        <v>122</v>
      </c>
      <c r="BU3" s="124" t="s">
        <v>25</v>
      </c>
      <c r="BV3" s="124" t="s">
        <v>122</v>
      </c>
      <c r="BW3" s="124" t="s">
        <v>25</v>
      </c>
      <c r="BX3" s="123" t="s">
        <v>17</v>
      </c>
    </row>
    <row r="4" spans="1:76" ht="18.399999999999999" customHeight="1">
      <c r="A4" s="109" t="s">
        <v>526</v>
      </c>
      <c r="B4" s="110" t="s">
        <v>130</v>
      </c>
      <c r="C4" s="110">
        <v>1</v>
      </c>
      <c r="D4" s="110" t="s">
        <v>16</v>
      </c>
      <c r="F4" s="115"/>
      <c r="H4" s="115"/>
      <c r="J4" s="115"/>
      <c r="L4" s="115"/>
      <c r="M4" s="111"/>
      <c r="N4" s="108" t="s">
        <v>17</v>
      </c>
      <c r="O4" s="108" t="s">
        <v>131</v>
      </c>
      <c r="BK4" s="133">
        <f>F4-BQ4</f>
        <v>-2416443226</v>
      </c>
      <c r="BL4" s="109" t="s">
        <v>526</v>
      </c>
      <c r="BM4" s="110" t="s">
        <v>130</v>
      </c>
      <c r="BN4" s="110">
        <v>1</v>
      </c>
      <c r="BO4" s="110" t="s">
        <v>16</v>
      </c>
      <c r="BQ4" s="115">
        <v>2416443226</v>
      </c>
      <c r="BS4" s="115">
        <v>97959427</v>
      </c>
      <c r="BU4" s="115">
        <v>599355246</v>
      </c>
      <c r="BW4" s="115">
        <v>1719128553</v>
      </c>
      <c r="BX4" s="111" t="s">
        <v>17</v>
      </c>
    </row>
    <row r="5" spans="1:76" ht="18.399999999999999" customHeight="1">
      <c r="A5" s="109" t="s">
        <v>132</v>
      </c>
      <c r="B5" s="110" t="s">
        <v>17</v>
      </c>
      <c r="C5" s="110">
        <v>1</v>
      </c>
      <c r="D5" s="110" t="s">
        <v>16</v>
      </c>
      <c r="E5" s="115"/>
      <c r="F5" s="115"/>
      <c r="G5" s="115"/>
      <c r="H5" s="115"/>
      <c r="I5" s="115"/>
      <c r="J5" s="115"/>
      <c r="K5" s="115"/>
      <c r="L5" s="115"/>
      <c r="M5" s="111"/>
      <c r="N5" s="108" t="s">
        <v>17</v>
      </c>
      <c r="P5" s="108" t="s">
        <v>133</v>
      </c>
      <c r="Q5" s="108" t="s">
        <v>17</v>
      </c>
      <c r="R5" s="108" t="s">
        <v>134</v>
      </c>
      <c r="BI5" s="116" t="str">
        <f>HYPERLINK("#내역서!A8","A01 →")</f>
        <v>A01 →</v>
      </c>
      <c r="BK5" s="133">
        <f t="shared" ref="BK5:BK68" si="0">F5-BQ5</f>
        <v>-1570439219</v>
      </c>
      <c r="BL5" s="109" t="s">
        <v>132</v>
      </c>
      <c r="BM5" s="110" t="s">
        <v>17</v>
      </c>
      <c r="BN5" s="110">
        <v>1</v>
      </c>
      <c r="BO5" s="110" t="s">
        <v>16</v>
      </c>
      <c r="BP5" s="115">
        <v>1570439219</v>
      </c>
      <c r="BQ5" s="115">
        <v>1570439219</v>
      </c>
      <c r="BR5" s="115">
        <v>0</v>
      </c>
      <c r="BS5" s="115">
        <v>0</v>
      </c>
      <c r="BT5" s="115">
        <v>0</v>
      </c>
      <c r="BU5" s="115">
        <v>0</v>
      </c>
      <c r="BV5" s="115">
        <v>1570439219</v>
      </c>
      <c r="BW5" s="115">
        <v>1570439219</v>
      </c>
      <c r="BX5" s="111" t="s">
        <v>17</v>
      </c>
    </row>
    <row r="6" spans="1:76" ht="18.399999999999999" customHeight="1">
      <c r="A6" s="109" t="s">
        <v>276</v>
      </c>
      <c r="B6" s="110" t="s">
        <v>17</v>
      </c>
      <c r="C6" s="110">
        <v>1</v>
      </c>
      <c r="D6" s="110" t="s">
        <v>16</v>
      </c>
      <c r="E6" s="115"/>
      <c r="F6" s="115"/>
      <c r="G6" s="115"/>
      <c r="H6" s="115"/>
      <c r="I6" s="115"/>
      <c r="J6" s="115"/>
      <c r="K6" s="115"/>
      <c r="L6" s="115"/>
      <c r="M6" s="111"/>
      <c r="N6" s="108" t="s">
        <v>17</v>
      </c>
      <c r="P6" s="108" t="s">
        <v>135</v>
      </c>
      <c r="Q6" s="108" t="s">
        <v>17</v>
      </c>
      <c r="R6" s="108" t="s">
        <v>136</v>
      </c>
      <c r="BI6" s="116" t="str">
        <f>HYPERLINK("#내역서!A49","A02 →")</f>
        <v>A02 →</v>
      </c>
      <c r="BK6" s="133">
        <f t="shared" si="0"/>
        <v>-846004007</v>
      </c>
      <c r="BL6" s="109" t="s">
        <v>276</v>
      </c>
      <c r="BM6" s="110" t="s">
        <v>17</v>
      </c>
      <c r="BN6" s="110">
        <v>1</v>
      </c>
      <c r="BO6" s="110" t="s">
        <v>16</v>
      </c>
      <c r="BP6" s="115">
        <v>846004007</v>
      </c>
      <c r="BQ6" s="115">
        <v>846004007</v>
      </c>
      <c r="BR6" s="115">
        <v>97959427</v>
      </c>
      <c r="BS6" s="115">
        <v>97959427</v>
      </c>
      <c r="BT6" s="115">
        <v>599355246</v>
      </c>
      <c r="BU6" s="115">
        <v>599355246</v>
      </c>
      <c r="BV6" s="115">
        <v>148689334</v>
      </c>
      <c r="BW6" s="115">
        <v>148689334</v>
      </c>
      <c r="BX6" s="111" t="s">
        <v>17</v>
      </c>
    </row>
    <row r="7" spans="1:76" ht="18.399999999999999" customHeight="1">
      <c r="A7" s="109" t="s">
        <v>137</v>
      </c>
      <c r="B7" s="110" t="s">
        <v>17</v>
      </c>
      <c r="C7" s="110"/>
      <c r="D7" s="110" t="s">
        <v>17</v>
      </c>
      <c r="E7" s="115"/>
      <c r="F7" s="115"/>
      <c r="G7" s="114"/>
      <c r="H7" s="115"/>
      <c r="I7" s="114"/>
      <c r="J7" s="115"/>
      <c r="K7" s="114"/>
      <c r="L7" s="115"/>
      <c r="M7" s="111"/>
      <c r="N7" s="108" t="s">
        <v>17</v>
      </c>
      <c r="P7" s="108" t="s">
        <v>138</v>
      </c>
      <c r="Q7" s="108" t="s">
        <v>139</v>
      </c>
      <c r="R7" s="108" t="s">
        <v>17</v>
      </c>
      <c r="BK7" s="133">
        <f t="shared" si="0"/>
        <v>0</v>
      </c>
      <c r="BL7" s="109" t="s">
        <v>137</v>
      </c>
      <c r="BM7" s="110" t="s">
        <v>17</v>
      </c>
      <c r="BN7" s="110"/>
      <c r="BO7" s="110" t="s">
        <v>17</v>
      </c>
      <c r="BP7" s="115">
        <v>0</v>
      </c>
      <c r="BQ7" s="115">
        <v>0</v>
      </c>
      <c r="BR7" s="114"/>
      <c r="BS7" s="115">
        <v>0</v>
      </c>
      <c r="BT7" s="114"/>
      <c r="BU7" s="115">
        <v>0</v>
      </c>
      <c r="BV7" s="114"/>
      <c r="BW7" s="115">
        <v>0</v>
      </c>
      <c r="BX7" s="111" t="s">
        <v>17</v>
      </c>
    </row>
    <row r="8" spans="1:76" ht="18.399999999999999" customHeight="1">
      <c r="A8" s="109" t="s">
        <v>140</v>
      </c>
      <c r="B8" s="110" t="s">
        <v>17</v>
      </c>
      <c r="C8" s="110">
        <v>1</v>
      </c>
      <c r="D8" s="110" t="s">
        <v>16</v>
      </c>
      <c r="E8" s="114"/>
      <c r="F8" s="115"/>
      <c r="G8" s="114"/>
      <c r="H8" s="115"/>
      <c r="I8" s="114"/>
      <c r="J8" s="115"/>
      <c r="K8" s="114"/>
      <c r="L8" s="115"/>
      <c r="M8" s="111"/>
      <c r="N8" s="108" t="s">
        <v>17</v>
      </c>
      <c r="O8" s="108" t="s">
        <v>134</v>
      </c>
      <c r="BK8" s="133">
        <f t="shared" si="0"/>
        <v>-1570439219</v>
      </c>
      <c r="BL8" s="109" t="s">
        <v>140</v>
      </c>
      <c r="BM8" s="110" t="s">
        <v>17</v>
      </c>
      <c r="BN8" s="110">
        <v>1</v>
      </c>
      <c r="BO8" s="110" t="s">
        <v>16</v>
      </c>
      <c r="BP8" s="114"/>
      <c r="BQ8" s="115">
        <v>1570439219</v>
      </c>
      <c r="BR8" s="114"/>
      <c r="BS8" s="115">
        <v>0</v>
      </c>
      <c r="BT8" s="114"/>
      <c r="BU8" s="115">
        <v>0</v>
      </c>
      <c r="BV8" s="114"/>
      <c r="BW8" s="115">
        <v>1570439219</v>
      </c>
      <c r="BX8" s="111" t="s">
        <v>17</v>
      </c>
    </row>
    <row r="9" spans="1:76" ht="18.399999999999999" customHeight="1">
      <c r="A9" s="109" t="s">
        <v>141</v>
      </c>
      <c r="B9" s="110" t="s">
        <v>17</v>
      </c>
      <c r="C9" s="110"/>
      <c r="D9" s="110" t="s">
        <v>17</v>
      </c>
      <c r="E9" s="115"/>
      <c r="F9" s="115"/>
      <c r="G9" s="114"/>
      <c r="H9" s="115"/>
      <c r="I9" s="114"/>
      <c r="J9" s="115"/>
      <c r="K9" s="114"/>
      <c r="L9" s="115"/>
      <c r="M9" s="111"/>
      <c r="N9" s="108" t="s">
        <v>17</v>
      </c>
      <c r="P9" s="108" t="s">
        <v>133</v>
      </c>
      <c r="Q9" s="108" t="s">
        <v>17</v>
      </c>
      <c r="R9" s="108" t="s">
        <v>17</v>
      </c>
      <c r="BK9" s="133">
        <f t="shared" si="0"/>
        <v>-1570439219</v>
      </c>
      <c r="BL9" s="109" t="s">
        <v>141</v>
      </c>
      <c r="BM9" s="110" t="s">
        <v>17</v>
      </c>
      <c r="BN9" s="110"/>
      <c r="BO9" s="110" t="s">
        <v>17</v>
      </c>
      <c r="BP9" s="115">
        <v>0</v>
      </c>
      <c r="BQ9" s="115">
        <v>1570439219</v>
      </c>
      <c r="BR9" s="114"/>
      <c r="BS9" s="115">
        <v>0</v>
      </c>
      <c r="BT9" s="114"/>
      <c r="BU9" s="115">
        <v>0</v>
      </c>
      <c r="BV9" s="114"/>
      <c r="BW9" s="115">
        <v>1570439219</v>
      </c>
      <c r="BX9" s="111" t="s">
        <v>17</v>
      </c>
    </row>
    <row r="10" spans="1:76" ht="18.399999999999999" customHeight="1">
      <c r="A10" s="109" t="s">
        <v>303</v>
      </c>
      <c r="B10" s="110" t="s">
        <v>17</v>
      </c>
      <c r="C10" s="110"/>
      <c r="D10" s="110" t="s">
        <v>17</v>
      </c>
      <c r="E10" s="115"/>
      <c r="F10" s="115"/>
      <c r="G10" s="114"/>
      <c r="H10" s="115"/>
      <c r="I10" s="114"/>
      <c r="J10" s="115"/>
      <c r="K10" s="114"/>
      <c r="L10" s="115"/>
      <c r="M10" s="111"/>
      <c r="N10" s="108" t="s">
        <v>17</v>
      </c>
      <c r="P10" s="108" t="s">
        <v>156</v>
      </c>
      <c r="Q10" s="108" t="s">
        <v>17</v>
      </c>
      <c r="R10" s="108" t="s">
        <v>17</v>
      </c>
      <c r="BK10" s="133">
        <f t="shared" si="0"/>
        <v>-96587364</v>
      </c>
      <c r="BL10" s="109" t="s">
        <v>303</v>
      </c>
      <c r="BM10" s="110" t="s">
        <v>17</v>
      </c>
      <c r="BN10" s="110"/>
      <c r="BO10" s="110" t="s">
        <v>17</v>
      </c>
      <c r="BP10" s="115">
        <v>0</v>
      </c>
      <c r="BQ10" s="115">
        <v>96587364</v>
      </c>
      <c r="BR10" s="114"/>
      <c r="BS10" s="115">
        <v>0</v>
      </c>
      <c r="BT10" s="114"/>
      <c r="BU10" s="115">
        <v>0</v>
      </c>
      <c r="BV10" s="114"/>
      <c r="BW10" s="115">
        <v>96587364</v>
      </c>
      <c r="BX10" s="111" t="s">
        <v>17</v>
      </c>
    </row>
    <row r="11" spans="1:76" ht="18.399999999999999" customHeight="1">
      <c r="A11" s="109" t="s">
        <v>304</v>
      </c>
      <c r="B11" s="110" t="s">
        <v>17</v>
      </c>
      <c r="C11" s="110"/>
      <c r="D11" s="110" t="s">
        <v>17</v>
      </c>
      <c r="E11" s="115"/>
      <c r="F11" s="115"/>
      <c r="G11" s="114"/>
      <c r="H11" s="115"/>
      <c r="I11" s="114"/>
      <c r="J11" s="115"/>
      <c r="K11" s="114"/>
      <c r="L11" s="115"/>
      <c r="M11" s="111"/>
      <c r="N11" s="108" t="s">
        <v>17</v>
      </c>
      <c r="P11" s="108" t="s">
        <v>157</v>
      </c>
      <c r="Q11" s="108" t="s">
        <v>17</v>
      </c>
      <c r="R11" s="108" t="s">
        <v>17</v>
      </c>
      <c r="BK11" s="133">
        <f t="shared" si="0"/>
        <v>-96587364</v>
      </c>
      <c r="BL11" s="109" t="s">
        <v>304</v>
      </c>
      <c r="BM11" s="110" t="s">
        <v>17</v>
      </c>
      <c r="BN11" s="110"/>
      <c r="BO11" s="110" t="s">
        <v>17</v>
      </c>
      <c r="BP11" s="115">
        <v>0</v>
      </c>
      <c r="BQ11" s="115">
        <v>96587364</v>
      </c>
      <c r="BR11" s="114"/>
      <c r="BS11" s="115">
        <v>0</v>
      </c>
      <c r="BT11" s="114"/>
      <c r="BU11" s="115">
        <v>0</v>
      </c>
      <c r="BV11" s="114"/>
      <c r="BW11" s="115">
        <v>96587364</v>
      </c>
      <c r="BX11" s="111" t="s">
        <v>17</v>
      </c>
    </row>
    <row r="12" spans="1:76" ht="18.399999999999999" customHeight="1">
      <c r="A12" s="109" t="s">
        <v>437</v>
      </c>
      <c r="B12" s="110" t="s">
        <v>153</v>
      </c>
      <c r="C12" s="110">
        <v>80</v>
      </c>
      <c r="D12" s="110" t="s">
        <v>154</v>
      </c>
      <c r="E12" s="115"/>
      <c r="F12" s="115"/>
      <c r="G12" s="115"/>
      <c r="H12" s="115"/>
      <c r="I12" s="115"/>
      <c r="J12" s="115"/>
      <c r="K12" s="115"/>
      <c r="L12" s="115"/>
      <c r="M12" s="111"/>
      <c r="N12" s="108" t="s">
        <v>17</v>
      </c>
      <c r="P12" s="108" t="s">
        <v>277</v>
      </c>
      <c r="Q12" s="108" t="s">
        <v>17</v>
      </c>
      <c r="R12" s="108" t="s">
        <v>306</v>
      </c>
      <c r="T12" s="108" t="s">
        <v>145</v>
      </c>
      <c r="BI12" s="116" t="str">
        <f>HYPERLINK("#일위대가목록!A41","XYHZ00001161 →")</f>
        <v>XYHZ00001161 →</v>
      </c>
      <c r="BK12" s="133">
        <f t="shared" si="0"/>
        <v>-11418320</v>
      </c>
      <c r="BL12" s="109" t="s">
        <v>437</v>
      </c>
      <c r="BM12" s="110" t="s">
        <v>153</v>
      </c>
      <c r="BN12" s="110">
        <v>80</v>
      </c>
      <c r="BO12" s="110" t="s">
        <v>154</v>
      </c>
      <c r="BP12" s="115">
        <v>142729</v>
      </c>
      <c r="BQ12" s="115">
        <v>11418320</v>
      </c>
      <c r="BR12" s="115">
        <v>0</v>
      </c>
      <c r="BS12" s="115">
        <v>0</v>
      </c>
      <c r="BT12" s="115">
        <v>0</v>
      </c>
      <c r="BU12" s="115">
        <v>0</v>
      </c>
      <c r="BV12" s="115">
        <v>142729</v>
      </c>
      <c r="BW12" s="115">
        <v>11418320</v>
      </c>
      <c r="BX12" s="111" t="s">
        <v>305</v>
      </c>
    </row>
    <row r="13" spans="1:76" ht="18.399999999999999" customHeight="1">
      <c r="A13" s="109" t="s">
        <v>438</v>
      </c>
      <c r="B13" s="110" t="s">
        <v>153</v>
      </c>
      <c r="C13" s="110">
        <v>100</v>
      </c>
      <c r="D13" s="110" t="s">
        <v>154</v>
      </c>
      <c r="E13" s="115"/>
      <c r="F13" s="115"/>
      <c r="G13" s="115"/>
      <c r="H13" s="115"/>
      <c r="I13" s="115"/>
      <c r="J13" s="115"/>
      <c r="K13" s="115"/>
      <c r="L13" s="115"/>
      <c r="M13" s="111"/>
      <c r="N13" s="108" t="s">
        <v>17</v>
      </c>
      <c r="P13" s="108" t="s">
        <v>278</v>
      </c>
      <c r="Q13" s="108" t="s">
        <v>17</v>
      </c>
      <c r="R13" s="108" t="s">
        <v>439</v>
      </c>
      <c r="T13" s="108" t="s">
        <v>145</v>
      </c>
      <c r="BI13" s="116" t="str">
        <f>HYPERLINK("#일위대가목록!A42","XYHZ00001162 →")</f>
        <v>XYHZ00001162 →</v>
      </c>
      <c r="BK13" s="133">
        <f t="shared" si="0"/>
        <v>-14272900</v>
      </c>
      <c r="BL13" s="109" t="s">
        <v>438</v>
      </c>
      <c r="BM13" s="110" t="s">
        <v>153</v>
      </c>
      <c r="BN13" s="110">
        <v>100</v>
      </c>
      <c r="BO13" s="110" t="s">
        <v>154</v>
      </c>
      <c r="BP13" s="115">
        <v>142729</v>
      </c>
      <c r="BQ13" s="115">
        <v>14272900</v>
      </c>
      <c r="BR13" s="115">
        <v>0</v>
      </c>
      <c r="BS13" s="115">
        <v>0</v>
      </c>
      <c r="BT13" s="115">
        <v>0</v>
      </c>
      <c r="BU13" s="115">
        <v>0</v>
      </c>
      <c r="BV13" s="115">
        <v>142729</v>
      </c>
      <c r="BW13" s="115">
        <v>14272900</v>
      </c>
      <c r="BX13" s="111" t="s">
        <v>324</v>
      </c>
    </row>
    <row r="14" spans="1:76" ht="18.399999999999999" customHeight="1">
      <c r="A14" s="109" t="s">
        <v>440</v>
      </c>
      <c r="B14" s="110" t="s">
        <v>153</v>
      </c>
      <c r="C14" s="110">
        <v>60</v>
      </c>
      <c r="D14" s="110" t="s">
        <v>154</v>
      </c>
      <c r="E14" s="115"/>
      <c r="F14" s="115"/>
      <c r="G14" s="115"/>
      <c r="H14" s="115"/>
      <c r="I14" s="115"/>
      <c r="J14" s="115"/>
      <c r="K14" s="115"/>
      <c r="L14" s="115"/>
      <c r="M14" s="111"/>
      <c r="N14" s="108" t="s">
        <v>17</v>
      </c>
      <c r="P14" s="108" t="s">
        <v>159</v>
      </c>
      <c r="Q14" s="108" t="s">
        <v>17</v>
      </c>
      <c r="R14" s="108" t="s">
        <v>441</v>
      </c>
      <c r="T14" s="108" t="s">
        <v>145</v>
      </c>
      <c r="BI14" s="116" t="str">
        <f>HYPERLINK("#일위대가목록!A43","XYHZ00001164 →")</f>
        <v>XYHZ00001164 →</v>
      </c>
      <c r="BK14" s="133">
        <f t="shared" si="0"/>
        <v>-6517920</v>
      </c>
      <c r="BL14" s="109" t="s">
        <v>440</v>
      </c>
      <c r="BM14" s="110" t="s">
        <v>153</v>
      </c>
      <c r="BN14" s="110">
        <v>60</v>
      </c>
      <c r="BO14" s="110" t="s">
        <v>154</v>
      </c>
      <c r="BP14" s="115">
        <v>108632</v>
      </c>
      <c r="BQ14" s="115">
        <v>6517920</v>
      </c>
      <c r="BR14" s="115">
        <v>0</v>
      </c>
      <c r="BS14" s="115">
        <v>0</v>
      </c>
      <c r="BT14" s="115">
        <v>0</v>
      </c>
      <c r="BU14" s="115">
        <v>0</v>
      </c>
      <c r="BV14" s="115">
        <v>108632</v>
      </c>
      <c r="BW14" s="115">
        <v>6517920</v>
      </c>
      <c r="BX14" s="111" t="s">
        <v>325</v>
      </c>
    </row>
    <row r="15" spans="1:76" ht="18.399999999999999" customHeight="1">
      <c r="A15" s="109" t="s">
        <v>307</v>
      </c>
      <c r="B15" s="110" t="s">
        <v>17</v>
      </c>
      <c r="C15" s="110"/>
      <c r="D15" s="110" t="s">
        <v>17</v>
      </c>
      <c r="E15" s="115"/>
      <c r="F15" s="115"/>
      <c r="G15" s="114"/>
      <c r="H15" s="115"/>
      <c r="I15" s="114"/>
      <c r="J15" s="115"/>
      <c r="K15" s="114"/>
      <c r="L15" s="115"/>
      <c r="M15" s="111"/>
      <c r="N15" s="108" t="s">
        <v>17</v>
      </c>
      <c r="P15" s="108" t="s">
        <v>442</v>
      </c>
      <c r="Q15" s="108" t="s">
        <v>17</v>
      </c>
      <c r="R15" s="108" t="s">
        <v>17</v>
      </c>
      <c r="BK15" s="133">
        <f t="shared" si="0"/>
        <v>-5098224</v>
      </c>
      <c r="BL15" s="109" t="s">
        <v>307</v>
      </c>
      <c r="BM15" s="110" t="s">
        <v>17</v>
      </c>
      <c r="BN15" s="110"/>
      <c r="BO15" s="110" t="s">
        <v>17</v>
      </c>
      <c r="BP15" s="115">
        <v>0</v>
      </c>
      <c r="BQ15" s="115">
        <v>5098224</v>
      </c>
      <c r="BR15" s="114"/>
      <c r="BS15" s="115">
        <v>0</v>
      </c>
      <c r="BT15" s="114"/>
      <c r="BU15" s="115">
        <v>0</v>
      </c>
      <c r="BV15" s="114"/>
      <c r="BW15" s="115">
        <v>5098224</v>
      </c>
      <c r="BX15" s="111" t="s">
        <v>17</v>
      </c>
    </row>
    <row r="16" spans="1:76" ht="18.399999999999999" customHeight="1">
      <c r="A16" s="109" t="s">
        <v>308</v>
      </c>
      <c r="B16" s="110" t="s">
        <v>257</v>
      </c>
      <c r="C16" s="110">
        <v>24</v>
      </c>
      <c r="D16" s="110" t="s">
        <v>162</v>
      </c>
      <c r="E16" s="115"/>
      <c r="F16" s="115"/>
      <c r="G16" s="115"/>
      <c r="H16" s="115"/>
      <c r="I16" s="115"/>
      <c r="J16" s="115"/>
      <c r="K16" s="115"/>
      <c r="L16" s="115"/>
      <c r="M16" s="111"/>
      <c r="N16" s="108" t="s">
        <v>17</v>
      </c>
      <c r="P16" s="108" t="s">
        <v>443</v>
      </c>
      <c r="Q16" s="108" t="s">
        <v>17</v>
      </c>
      <c r="R16" s="108" t="s">
        <v>164</v>
      </c>
      <c r="T16" s="108" t="s">
        <v>145</v>
      </c>
      <c r="Y16" s="108" t="s">
        <v>146</v>
      </c>
      <c r="BI16" s="116" t="str">
        <f>HYPERLINK("#일위대가목록!A10","UGD000003040 →")</f>
        <v>UGD000003040 →</v>
      </c>
      <c r="BK16" s="133">
        <f t="shared" si="0"/>
        <v>-687936</v>
      </c>
      <c r="BL16" s="109" t="s">
        <v>308</v>
      </c>
      <c r="BM16" s="110" t="s">
        <v>257</v>
      </c>
      <c r="BN16" s="110">
        <v>24</v>
      </c>
      <c r="BO16" s="110" t="s">
        <v>162</v>
      </c>
      <c r="BP16" s="115">
        <v>28664</v>
      </c>
      <c r="BQ16" s="115">
        <v>687936</v>
      </c>
      <c r="BR16" s="115">
        <v>0</v>
      </c>
      <c r="BS16" s="115"/>
      <c r="BT16" s="115">
        <v>0</v>
      </c>
      <c r="BU16" s="115"/>
      <c r="BV16" s="115">
        <v>28664</v>
      </c>
      <c r="BW16" s="115">
        <v>687936</v>
      </c>
      <c r="BX16" s="111" t="s">
        <v>300</v>
      </c>
    </row>
    <row r="17" spans="1:76" ht="18.399999999999999" customHeight="1">
      <c r="A17" s="109" t="s">
        <v>444</v>
      </c>
      <c r="B17" s="110" t="s">
        <v>115</v>
      </c>
      <c r="C17" s="110">
        <v>24</v>
      </c>
      <c r="D17" s="110" t="s">
        <v>162</v>
      </c>
      <c r="E17" s="115"/>
      <c r="F17" s="115"/>
      <c r="G17" s="115"/>
      <c r="H17" s="115"/>
      <c r="I17" s="115"/>
      <c r="J17" s="115"/>
      <c r="K17" s="115"/>
      <c r="L17" s="115"/>
      <c r="M17" s="111"/>
      <c r="N17" s="108" t="s">
        <v>17</v>
      </c>
      <c r="P17" s="108" t="s">
        <v>445</v>
      </c>
      <c r="Q17" s="108" t="s">
        <v>17</v>
      </c>
      <c r="R17" s="108" t="s">
        <v>116</v>
      </c>
      <c r="Y17" s="108" t="s">
        <v>146</v>
      </c>
      <c r="BI17" s="116" t="str">
        <f>HYPERLINK("#자재조서!A59","MXCG23750680 →")</f>
        <v>MXCG23750680 →</v>
      </c>
      <c r="BK17" s="133">
        <f t="shared" si="0"/>
        <v>-2165760</v>
      </c>
      <c r="BL17" s="109" t="s">
        <v>444</v>
      </c>
      <c r="BM17" s="110" t="s">
        <v>115</v>
      </c>
      <c r="BN17" s="110">
        <v>24</v>
      </c>
      <c r="BO17" s="110" t="s">
        <v>162</v>
      </c>
      <c r="BP17" s="115">
        <v>90240</v>
      </c>
      <c r="BQ17" s="115">
        <v>2165760</v>
      </c>
      <c r="BR17" s="115">
        <v>0</v>
      </c>
      <c r="BS17" s="115"/>
      <c r="BT17" s="115">
        <v>0</v>
      </c>
      <c r="BU17" s="115"/>
      <c r="BV17" s="115">
        <v>90240</v>
      </c>
      <c r="BW17" s="115">
        <v>2165760</v>
      </c>
      <c r="BX17" s="111" t="s">
        <v>116</v>
      </c>
    </row>
    <row r="18" spans="1:76" ht="18.399999999999999" customHeight="1">
      <c r="A18" s="109" t="s">
        <v>446</v>
      </c>
      <c r="B18" s="110" t="s">
        <v>256</v>
      </c>
      <c r="C18" s="110">
        <v>48</v>
      </c>
      <c r="D18" s="110" t="s">
        <v>154</v>
      </c>
      <c r="E18" s="115"/>
      <c r="F18" s="115"/>
      <c r="G18" s="115"/>
      <c r="H18" s="115"/>
      <c r="I18" s="115"/>
      <c r="J18" s="115"/>
      <c r="K18" s="115"/>
      <c r="L18" s="115"/>
      <c r="M18" s="111"/>
      <c r="N18" s="108" t="s">
        <v>17</v>
      </c>
      <c r="P18" s="108" t="s">
        <v>447</v>
      </c>
      <c r="Q18" s="108" t="s">
        <v>17</v>
      </c>
      <c r="R18" s="108" t="s">
        <v>165</v>
      </c>
      <c r="T18" s="108" t="s">
        <v>145</v>
      </c>
      <c r="Y18" s="108" t="s">
        <v>146</v>
      </c>
      <c r="BI18" s="116" t="str">
        <f>HYPERLINK("#일위대가목록!A4","UAC010000071 →")</f>
        <v>UAC010000071 →</v>
      </c>
      <c r="BK18" s="133">
        <f t="shared" si="0"/>
        <v>-2244528</v>
      </c>
      <c r="BL18" s="109" t="s">
        <v>446</v>
      </c>
      <c r="BM18" s="110" t="s">
        <v>256</v>
      </c>
      <c r="BN18" s="110">
        <v>48</v>
      </c>
      <c r="BO18" s="110" t="s">
        <v>154</v>
      </c>
      <c r="BP18" s="115">
        <v>46761</v>
      </c>
      <c r="BQ18" s="115">
        <v>2244528</v>
      </c>
      <c r="BR18" s="115">
        <v>0</v>
      </c>
      <c r="BS18" s="115"/>
      <c r="BT18" s="115">
        <v>0</v>
      </c>
      <c r="BU18" s="115"/>
      <c r="BV18" s="115">
        <v>46761</v>
      </c>
      <c r="BW18" s="115">
        <v>2244528</v>
      </c>
      <c r="BX18" s="111" t="s">
        <v>309</v>
      </c>
    </row>
    <row r="19" spans="1:76" ht="18.399999999999999" customHeight="1">
      <c r="A19" s="109" t="s">
        <v>310</v>
      </c>
      <c r="B19" s="110" t="s">
        <v>17</v>
      </c>
      <c r="C19" s="110"/>
      <c r="D19" s="110" t="s">
        <v>17</v>
      </c>
      <c r="E19" s="115"/>
      <c r="F19" s="115"/>
      <c r="G19" s="114"/>
      <c r="H19" s="115"/>
      <c r="I19" s="114"/>
      <c r="J19" s="115"/>
      <c r="K19" s="114"/>
      <c r="L19" s="115"/>
      <c r="M19" s="111"/>
      <c r="N19" s="108" t="s">
        <v>17</v>
      </c>
      <c r="P19" s="108" t="s">
        <v>448</v>
      </c>
      <c r="Q19" s="108" t="s">
        <v>17</v>
      </c>
      <c r="R19" s="108" t="s">
        <v>17</v>
      </c>
      <c r="BK19" s="133">
        <f t="shared" si="0"/>
        <v>-59280000</v>
      </c>
      <c r="BL19" s="109" t="s">
        <v>310</v>
      </c>
      <c r="BM19" s="110" t="s">
        <v>17</v>
      </c>
      <c r="BN19" s="110"/>
      <c r="BO19" s="110" t="s">
        <v>17</v>
      </c>
      <c r="BP19" s="115">
        <v>0</v>
      </c>
      <c r="BQ19" s="115">
        <v>59280000</v>
      </c>
      <c r="BR19" s="114"/>
      <c r="BS19" s="115">
        <v>0</v>
      </c>
      <c r="BT19" s="114"/>
      <c r="BU19" s="115">
        <v>0</v>
      </c>
      <c r="BV19" s="114"/>
      <c r="BW19" s="115">
        <v>59280000</v>
      </c>
      <c r="BX19" s="111" t="s">
        <v>17</v>
      </c>
    </row>
    <row r="20" spans="1:76" ht="18.399999999999999" customHeight="1">
      <c r="A20" s="109" t="s">
        <v>311</v>
      </c>
      <c r="B20" s="110" t="s">
        <v>17</v>
      </c>
      <c r="C20" s="110">
        <v>240</v>
      </c>
      <c r="D20" s="110" t="s">
        <v>154</v>
      </c>
      <c r="E20" s="115"/>
      <c r="F20" s="115"/>
      <c r="G20" s="115"/>
      <c r="H20" s="115"/>
      <c r="I20" s="115"/>
      <c r="J20" s="115"/>
      <c r="K20" s="115"/>
      <c r="L20" s="115"/>
      <c r="M20" s="111"/>
      <c r="N20" s="108" t="s">
        <v>17</v>
      </c>
      <c r="P20" s="108" t="s">
        <v>161</v>
      </c>
      <c r="Q20" s="108" t="s">
        <v>17</v>
      </c>
      <c r="R20" s="108" t="s">
        <v>167</v>
      </c>
      <c r="Y20" s="108" t="s">
        <v>146</v>
      </c>
      <c r="BI20" s="116" t="str">
        <f>HYPERLINK("#경비!A11","GSXD00X00041 →")</f>
        <v>GSXD00X00041 →</v>
      </c>
      <c r="BK20" s="133">
        <f t="shared" si="0"/>
        <v>-11520000</v>
      </c>
      <c r="BL20" s="109" t="s">
        <v>311</v>
      </c>
      <c r="BM20" s="110" t="s">
        <v>17</v>
      </c>
      <c r="BN20" s="110">
        <v>240</v>
      </c>
      <c r="BO20" s="110" t="s">
        <v>154</v>
      </c>
      <c r="BP20" s="115">
        <v>48000</v>
      </c>
      <c r="BQ20" s="115">
        <v>11520000</v>
      </c>
      <c r="BR20" s="115">
        <v>0</v>
      </c>
      <c r="BS20" s="115"/>
      <c r="BT20" s="115">
        <v>0</v>
      </c>
      <c r="BU20" s="115"/>
      <c r="BV20" s="115">
        <v>48000</v>
      </c>
      <c r="BW20" s="115">
        <v>11520000</v>
      </c>
      <c r="BX20" s="111" t="s">
        <v>167</v>
      </c>
    </row>
    <row r="21" spans="1:76" ht="18.399999999999999" customHeight="1">
      <c r="A21" s="109" t="s">
        <v>312</v>
      </c>
      <c r="B21" s="110" t="s">
        <v>17</v>
      </c>
      <c r="C21" s="110">
        <v>240</v>
      </c>
      <c r="D21" s="110" t="s">
        <v>154</v>
      </c>
      <c r="E21" s="115"/>
      <c r="F21" s="115"/>
      <c r="G21" s="115"/>
      <c r="H21" s="115"/>
      <c r="I21" s="115"/>
      <c r="J21" s="115"/>
      <c r="K21" s="115"/>
      <c r="L21" s="115"/>
      <c r="M21" s="111"/>
      <c r="N21" s="108" t="s">
        <v>17</v>
      </c>
      <c r="P21" s="108" t="s">
        <v>279</v>
      </c>
      <c r="Q21" s="108" t="s">
        <v>17</v>
      </c>
      <c r="R21" s="108" t="s">
        <v>168</v>
      </c>
      <c r="Y21" s="108" t="s">
        <v>146</v>
      </c>
      <c r="BI21" s="116" t="str">
        <f>HYPERLINK("#경비!A12","GSXD00X00042 →")</f>
        <v>GSXD00X00042 →</v>
      </c>
      <c r="BK21" s="133">
        <f t="shared" si="0"/>
        <v>-33120000</v>
      </c>
      <c r="BL21" s="109" t="s">
        <v>312</v>
      </c>
      <c r="BM21" s="110" t="s">
        <v>17</v>
      </c>
      <c r="BN21" s="110">
        <v>240</v>
      </c>
      <c r="BO21" s="110" t="s">
        <v>154</v>
      </c>
      <c r="BP21" s="115">
        <v>138000</v>
      </c>
      <c r="BQ21" s="115">
        <v>33120000</v>
      </c>
      <c r="BR21" s="115">
        <v>0</v>
      </c>
      <c r="BS21" s="115"/>
      <c r="BT21" s="115">
        <v>0</v>
      </c>
      <c r="BU21" s="115"/>
      <c r="BV21" s="115">
        <v>138000</v>
      </c>
      <c r="BW21" s="115">
        <v>33120000</v>
      </c>
      <c r="BX21" s="111" t="s">
        <v>168</v>
      </c>
    </row>
    <row r="22" spans="1:76" ht="18.399999999999999" customHeight="1">
      <c r="A22" s="109" t="s">
        <v>313</v>
      </c>
      <c r="B22" s="110" t="s">
        <v>17</v>
      </c>
      <c r="C22" s="110">
        <v>240</v>
      </c>
      <c r="D22" s="110" t="s">
        <v>154</v>
      </c>
      <c r="E22" s="115"/>
      <c r="F22" s="115"/>
      <c r="G22" s="115"/>
      <c r="H22" s="115"/>
      <c r="I22" s="115"/>
      <c r="J22" s="115"/>
      <c r="K22" s="115"/>
      <c r="L22" s="115"/>
      <c r="M22" s="111"/>
      <c r="N22" s="108" t="s">
        <v>17</v>
      </c>
      <c r="P22" s="108" t="s">
        <v>163</v>
      </c>
      <c r="Q22" s="108" t="s">
        <v>17</v>
      </c>
      <c r="R22" s="108" t="s">
        <v>169</v>
      </c>
      <c r="Y22" s="108" t="s">
        <v>146</v>
      </c>
      <c r="BI22" s="116" t="str">
        <f>HYPERLINK("#경비!A13","GSXD00X00043 →")</f>
        <v>GSXD00X00043 →</v>
      </c>
      <c r="BK22" s="133">
        <f t="shared" si="0"/>
        <v>-14640000</v>
      </c>
      <c r="BL22" s="109" t="s">
        <v>313</v>
      </c>
      <c r="BM22" s="110" t="s">
        <v>17</v>
      </c>
      <c r="BN22" s="110">
        <v>240</v>
      </c>
      <c r="BO22" s="110" t="s">
        <v>154</v>
      </c>
      <c r="BP22" s="115">
        <v>61000</v>
      </c>
      <c r="BQ22" s="115">
        <v>14640000</v>
      </c>
      <c r="BR22" s="115">
        <v>0</v>
      </c>
      <c r="BS22" s="115"/>
      <c r="BT22" s="115">
        <v>0</v>
      </c>
      <c r="BU22" s="115"/>
      <c r="BV22" s="115">
        <v>61000</v>
      </c>
      <c r="BW22" s="115">
        <v>14640000</v>
      </c>
      <c r="BX22" s="111" t="s">
        <v>169</v>
      </c>
    </row>
    <row r="23" spans="1:76" ht="18.399999999999999" customHeight="1">
      <c r="A23" s="109" t="s">
        <v>314</v>
      </c>
      <c r="B23" s="110" t="s">
        <v>17</v>
      </c>
      <c r="C23" s="110"/>
      <c r="D23" s="110" t="s">
        <v>17</v>
      </c>
      <c r="E23" s="115"/>
      <c r="F23" s="115"/>
      <c r="G23" s="114"/>
      <c r="H23" s="115"/>
      <c r="I23" s="114"/>
      <c r="J23" s="115"/>
      <c r="K23" s="114"/>
      <c r="L23" s="115"/>
      <c r="M23" s="111"/>
      <c r="N23" s="108" t="s">
        <v>17</v>
      </c>
      <c r="P23" s="108" t="s">
        <v>422</v>
      </c>
      <c r="Q23" s="108" t="s">
        <v>17</v>
      </c>
      <c r="R23" s="108" t="s">
        <v>17</v>
      </c>
      <c r="BK23" s="133">
        <f t="shared" si="0"/>
        <v>-2662910</v>
      </c>
      <c r="BL23" s="109" t="s">
        <v>314</v>
      </c>
      <c r="BM23" s="110" t="s">
        <v>17</v>
      </c>
      <c r="BN23" s="110"/>
      <c r="BO23" s="110" t="s">
        <v>17</v>
      </c>
      <c r="BP23" s="115">
        <v>0</v>
      </c>
      <c r="BQ23" s="115">
        <v>2662910</v>
      </c>
      <c r="BR23" s="114"/>
      <c r="BS23" s="115">
        <v>0</v>
      </c>
      <c r="BT23" s="114"/>
      <c r="BU23" s="115">
        <v>0</v>
      </c>
      <c r="BV23" s="114"/>
      <c r="BW23" s="115">
        <v>2662910</v>
      </c>
      <c r="BX23" s="111" t="s">
        <v>17</v>
      </c>
    </row>
    <row r="24" spans="1:76" ht="18.399999999999999" customHeight="1">
      <c r="A24" s="109" t="s">
        <v>174</v>
      </c>
      <c r="B24" s="110" t="s">
        <v>17</v>
      </c>
      <c r="C24" s="110"/>
      <c r="D24" s="110" t="s">
        <v>17</v>
      </c>
      <c r="E24" s="115"/>
      <c r="F24" s="115"/>
      <c r="G24" s="114"/>
      <c r="H24" s="115"/>
      <c r="I24" s="114"/>
      <c r="J24" s="115"/>
      <c r="K24" s="114"/>
      <c r="L24" s="115"/>
      <c r="M24" s="111"/>
      <c r="N24" s="108" t="s">
        <v>17</v>
      </c>
      <c r="P24" s="108" t="s">
        <v>317</v>
      </c>
      <c r="Q24" s="108" t="s">
        <v>17</v>
      </c>
      <c r="R24" s="108" t="s">
        <v>17</v>
      </c>
      <c r="BK24" s="133">
        <f t="shared" si="0"/>
        <v>-2662910</v>
      </c>
      <c r="BL24" s="109" t="s">
        <v>174</v>
      </c>
      <c r="BM24" s="110" t="s">
        <v>17</v>
      </c>
      <c r="BN24" s="110"/>
      <c r="BO24" s="110" t="s">
        <v>17</v>
      </c>
      <c r="BP24" s="115">
        <v>0</v>
      </c>
      <c r="BQ24" s="115">
        <v>2662910</v>
      </c>
      <c r="BR24" s="114"/>
      <c r="BS24" s="115">
        <v>0</v>
      </c>
      <c r="BT24" s="114"/>
      <c r="BU24" s="115">
        <v>0</v>
      </c>
      <c r="BV24" s="114"/>
      <c r="BW24" s="115">
        <v>2662910</v>
      </c>
      <c r="BX24" s="111" t="s">
        <v>17</v>
      </c>
    </row>
    <row r="25" spans="1:76" ht="18.399999999999999" customHeight="1">
      <c r="A25" s="109" t="s">
        <v>176</v>
      </c>
      <c r="B25" s="110" t="s">
        <v>177</v>
      </c>
      <c r="C25" s="110">
        <v>1</v>
      </c>
      <c r="D25" s="110" t="s">
        <v>16</v>
      </c>
      <c r="E25" s="115"/>
      <c r="F25" s="115"/>
      <c r="G25" s="115"/>
      <c r="H25" s="115"/>
      <c r="I25" s="115"/>
      <c r="J25" s="115"/>
      <c r="K25" s="115"/>
      <c r="L25" s="115"/>
      <c r="M25" s="111"/>
      <c r="N25" s="108" t="s">
        <v>17</v>
      </c>
      <c r="P25" s="108" t="s">
        <v>318</v>
      </c>
      <c r="Q25" s="108" t="s">
        <v>17</v>
      </c>
      <c r="R25" s="108" t="s">
        <v>178</v>
      </c>
      <c r="T25" s="108" t="s">
        <v>152</v>
      </c>
      <c r="BI25" s="116" t="str">
        <f>HYPERLINK("#일위대가목록!A87","XGT001501000 →")</f>
        <v>XGT001501000 →</v>
      </c>
      <c r="BK25" s="133">
        <f t="shared" si="0"/>
        <v>-2662910</v>
      </c>
      <c r="BL25" s="109" t="s">
        <v>176</v>
      </c>
      <c r="BM25" s="110" t="s">
        <v>177</v>
      </c>
      <c r="BN25" s="110">
        <v>1</v>
      </c>
      <c r="BO25" s="110" t="s">
        <v>16</v>
      </c>
      <c r="BP25" s="115">
        <v>2662910</v>
      </c>
      <c r="BQ25" s="115">
        <v>2662910</v>
      </c>
      <c r="BR25" s="115">
        <v>0</v>
      </c>
      <c r="BS25" s="115">
        <v>0</v>
      </c>
      <c r="BT25" s="115">
        <v>0</v>
      </c>
      <c r="BU25" s="115">
        <v>0</v>
      </c>
      <c r="BV25" s="115">
        <v>2662910</v>
      </c>
      <c r="BW25" s="115">
        <v>2662910</v>
      </c>
      <c r="BX25" s="111" t="s">
        <v>475</v>
      </c>
    </row>
    <row r="26" spans="1:76" ht="18.399999999999999" customHeight="1">
      <c r="A26" s="109" t="s">
        <v>315</v>
      </c>
      <c r="B26" s="110" t="s">
        <v>17</v>
      </c>
      <c r="C26" s="110"/>
      <c r="D26" s="110" t="s">
        <v>17</v>
      </c>
      <c r="E26" s="115"/>
      <c r="F26" s="115"/>
      <c r="G26" s="114"/>
      <c r="H26" s="115"/>
      <c r="I26" s="114"/>
      <c r="J26" s="115"/>
      <c r="K26" s="114"/>
      <c r="L26" s="115"/>
      <c r="M26" s="111"/>
      <c r="N26" s="108" t="s">
        <v>17</v>
      </c>
      <c r="P26" s="108" t="s">
        <v>425</v>
      </c>
      <c r="Q26" s="108" t="s">
        <v>17</v>
      </c>
      <c r="R26" s="108" t="s">
        <v>17</v>
      </c>
      <c r="BK26" s="133">
        <f t="shared" si="0"/>
        <v>-1471188945</v>
      </c>
      <c r="BL26" s="109" t="s">
        <v>315</v>
      </c>
      <c r="BM26" s="110" t="s">
        <v>17</v>
      </c>
      <c r="BN26" s="110"/>
      <c r="BO26" s="110" t="s">
        <v>17</v>
      </c>
      <c r="BP26" s="115">
        <v>0</v>
      </c>
      <c r="BQ26" s="115">
        <v>1471188945</v>
      </c>
      <c r="BR26" s="114"/>
      <c r="BS26" s="115">
        <v>0</v>
      </c>
      <c r="BT26" s="114"/>
      <c r="BU26" s="115">
        <v>0</v>
      </c>
      <c r="BV26" s="114"/>
      <c r="BW26" s="115">
        <v>1471188945</v>
      </c>
      <c r="BX26" s="111" t="s">
        <v>17</v>
      </c>
    </row>
    <row r="27" spans="1:76" ht="18.399999999999999" customHeight="1">
      <c r="A27" s="109" t="s">
        <v>284</v>
      </c>
      <c r="B27" s="110" t="s">
        <v>17</v>
      </c>
      <c r="C27" s="110"/>
      <c r="D27" s="110" t="s">
        <v>17</v>
      </c>
      <c r="E27" s="115"/>
      <c r="F27" s="115"/>
      <c r="G27" s="114"/>
      <c r="H27" s="115"/>
      <c r="I27" s="114"/>
      <c r="J27" s="115"/>
      <c r="K27" s="114"/>
      <c r="L27" s="115"/>
      <c r="M27" s="111"/>
      <c r="N27" s="108" t="s">
        <v>17</v>
      </c>
      <c r="P27" s="108" t="s">
        <v>288</v>
      </c>
      <c r="Q27" s="108" t="s">
        <v>17</v>
      </c>
      <c r="R27" s="108" t="s">
        <v>17</v>
      </c>
      <c r="BK27" s="133">
        <f t="shared" si="0"/>
        <v>-205693739</v>
      </c>
      <c r="BL27" s="109" t="s">
        <v>284</v>
      </c>
      <c r="BM27" s="110" t="s">
        <v>17</v>
      </c>
      <c r="BN27" s="110"/>
      <c r="BO27" s="110" t="s">
        <v>17</v>
      </c>
      <c r="BP27" s="115">
        <v>0</v>
      </c>
      <c r="BQ27" s="115">
        <v>205693739</v>
      </c>
      <c r="BR27" s="114"/>
      <c r="BS27" s="115">
        <v>0</v>
      </c>
      <c r="BT27" s="114"/>
      <c r="BU27" s="115">
        <v>0</v>
      </c>
      <c r="BV27" s="114"/>
      <c r="BW27" s="115">
        <v>205693739</v>
      </c>
      <c r="BX27" s="111" t="s">
        <v>17</v>
      </c>
    </row>
    <row r="28" spans="1:76" ht="18.399999999999999" customHeight="1">
      <c r="A28" s="109" t="s">
        <v>285</v>
      </c>
      <c r="B28" s="110" t="s">
        <v>17</v>
      </c>
      <c r="C28" s="110"/>
      <c r="D28" s="110" t="s">
        <v>17</v>
      </c>
      <c r="E28" s="115"/>
      <c r="F28" s="115"/>
      <c r="G28" s="114"/>
      <c r="H28" s="115"/>
      <c r="I28" s="114"/>
      <c r="J28" s="115"/>
      <c r="K28" s="114"/>
      <c r="L28" s="115"/>
      <c r="M28" s="111"/>
      <c r="N28" s="108" t="s">
        <v>17</v>
      </c>
      <c r="P28" s="108" t="s">
        <v>244</v>
      </c>
      <c r="Q28" s="108" t="s">
        <v>17</v>
      </c>
      <c r="R28" s="108" t="s">
        <v>17</v>
      </c>
      <c r="BK28" s="133">
        <f t="shared" si="0"/>
        <v>-179021777</v>
      </c>
      <c r="BL28" s="109" t="s">
        <v>285</v>
      </c>
      <c r="BM28" s="110" t="s">
        <v>17</v>
      </c>
      <c r="BN28" s="110"/>
      <c r="BO28" s="110" t="s">
        <v>17</v>
      </c>
      <c r="BP28" s="115">
        <v>0</v>
      </c>
      <c r="BQ28" s="115">
        <v>179021777</v>
      </c>
      <c r="BR28" s="114"/>
      <c r="BS28" s="115">
        <v>0</v>
      </c>
      <c r="BT28" s="114"/>
      <c r="BU28" s="115">
        <v>0</v>
      </c>
      <c r="BV28" s="114"/>
      <c r="BW28" s="115">
        <v>179021777</v>
      </c>
      <c r="BX28" s="111" t="s">
        <v>17</v>
      </c>
    </row>
    <row r="29" spans="1:76" ht="18.399999999999999" customHeight="1">
      <c r="A29" s="109" t="s">
        <v>286</v>
      </c>
      <c r="B29" s="110" t="s">
        <v>179</v>
      </c>
      <c r="C29" s="110">
        <v>3</v>
      </c>
      <c r="D29" s="110" t="s">
        <v>180</v>
      </c>
      <c r="E29" s="115"/>
      <c r="F29" s="115"/>
      <c r="G29" s="115"/>
      <c r="H29" s="115"/>
      <c r="I29" s="115"/>
      <c r="J29" s="115"/>
      <c r="K29" s="115"/>
      <c r="L29" s="115"/>
      <c r="M29" s="111"/>
      <c r="N29" s="108" t="s">
        <v>17</v>
      </c>
      <c r="P29" s="108" t="s">
        <v>450</v>
      </c>
      <c r="Q29" s="108" t="s">
        <v>17</v>
      </c>
      <c r="R29" s="108" t="s">
        <v>181</v>
      </c>
      <c r="T29" s="108" t="s">
        <v>152</v>
      </c>
      <c r="BI29" s="116" t="str">
        <f>HYPERLINK("#일위대가목록!A84","XGA040000020 →")</f>
        <v>XGA040000020 →</v>
      </c>
      <c r="BK29" s="133">
        <f t="shared" si="0"/>
        <v>-65667195</v>
      </c>
      <c r="BL29" s="109" t="s">
        <v>286</v>
      </c>
      <c r="BM29" s="110" t="s">
        <v>179</v>
      </c>
      <c r="BN29" s="110">
        <v>3</v>
      </c>
      <c r="BO29" s="110" t="s">
        <v>180</v>
      </c>
      <c r="BP29" s="115">
        <v>21889065</v>
      </c>
      <c r="BQ29" s="115">
        <v>65667195</v>
      </c>
      <c r="BR29" s="115">
        <v>0</v>
      </c>
      <c r="BS29" s="115">
        <v>0</v>
      </c>
      <c r="BT29" s="115">
        <v>0</v>
      </c>
      <c r="BU29" s="115">
        <v>0</v>
      </c>
      <c r="BV29" s="115">
        <v>21889065</v>
      </c>
      <c r="BW29" s="115">
        <v>65667195</v>
      </c>
      <c r="BX29" s="111" t="s">
        <v>476</v>
      </c>
    </row>
    <row r="30" spans="1:76" ht="18.399999999999999" customHeight="1">
      <c r="A30" s="109" t="s">
        <v>287</v>
      </c>
      <c r="B30" s="110" t="s">
        <v>321</v>
      </c>
      <c r="C30" s="110">
        <v>22</v>
      </c>
      <c r="D30" s="110" t="s">
        <v>182</v>
      </c>
      <c r="E30" s="115"/>
      <c r="F30" s="115"/>
      <c r="G30" s="115"/>
      <c r="H30" s="115"/>
      <c r="I30" s="115"/>
      <c r="J30" s="115"/>
      <c r="K30" s="115"/>
      <c r="L30" s="115"/>
      <c r="M30" s="111"/>
      <c r="N30" s="108" t="s">
        <v>17</v>
      </c>
      <c r="P30" s="108" t="s">
        <v>451</v>
      </c>
      <c r="Q30" s="108" t="s">
        <v>17</v>
      </c>
      <c r="R30" s="108" t="s">
        <v>183</v>
      </c>
      <c r="T30" s="108" t="s">
        <v>152</v>
      </c>
      <c r="BI30" s="116" t="str">
        <f>HYPERLINK("#일위대가목록!A85","XGA040000200 →")</f>
        <v>XGA040000200 →</v>
      </c>
      <c r="BK30" s="133">
        <f t="shared" si="0"/>
        <v>-113354582</v>
      </c>
      <c r="BL30" s="109" t="s">
        <v>287</v>
      </c>
      <c r="BM30" s="110" t="s">
        <v>321</v>
      </c>
      <c r="BN30" s="110">
        <v>22</v>
      </c>
      <c r="BO30" s="110" t="s">
        <v>182</v>
      </c>
      <c r="BP30" s="115">
        <v>5152481</v>
      </c>
      <c r="BQ30" s="115">
        <v>113354582</v>
      </c>
      <c r="BR30" s="115">
        <v>0</v>
      </c>
      <c r="BS30" s="115">
        <v>0</v>
      </c>
      <c r="BT30" s="115">
        <v>0</v>
      </c>
      <c r="BU30" s="115">
        <v>0</v>
      </c>
      <c r="BV30" s="115">
        <v>5152481</v>
      </c>
      <c r="BW30" s="115">
        <v>113354582</v>
      </c>
      <c r="BX30" s="111" t="s">
        <v>477</v>
      </c>
    </row>
    <row r="31" spans="1:76" ht="18.399999999999999" customHeight="1">
      <c r="A31" s="109" t="s">
        <v>289</v>
      </c>
      <c r="B31" s="110" t="s">
        <v>17</v>
      </c>
      <c r="C31" s="110"/>
      <c r="D31" s="110" t="s">
        <v>17</v>
      </c>
      <c r="E31" s="115"/>
      <c r="F31" s="115"/>
      <c r="G31" s="114"/>
      <c r="H31" s="115"/>
      <c r="I31" s="114"/>
      <c r="J31" s="115"/>
      <c r="K31" s="114"/>
      <c r="L31" s="115"/>
      <c r="M31" s="111"/>
      <c r="N31" s="108" t="s">
        <v>17</v>
      </c>
      <c r="P31" s="108" t="s">
        <v>452</v>
      </c>
      <c r="Q31" s="108" t="s">
        <v>17</v>
      </c>
      <c r="R31" s="108" t="s">
        <v>17</v>
      </c>
      <c r="BK31" s="133">
        <f t="shared" si="0"/>
        <v>-26671962</v>
      </c>
      <c r="BL31" s="109" t="s">
        <v>289</v>
      </c>
      <c r="BM31" s="110" t="s">
        <v>17</v>
      </c>
      <c r="BN31" s="110"/>
      <c r="BO31" s="110" t="s">
        <v>17</v>
      </c>
      <c r="BP31" s="115">
        <v>0</v>
      </c>
      <c r="BQ31" s="115">
        <v>26671962</v>
      </c>
      <c r="BR31" s="114"/>
      <c r="BS31" s="115">
        <v>0</v>
      </c>
      <c r="BT31" s="114"/>
      <c r="BU31" s="115">
        <v>0</v>
      </c>
      <c r="BV31" s="114"/>
      <c r="BW31" s="115">
        <v>26671962</v>
      </c>
      <c r="BX31" s="111" t="s">
        <v>17</v>
      </c>
    </row>
    <row r="32" spans="1:76" ht="18.399999999999999" customHeight="1">
      <c r="A32" s="109" t="s">
        <v>290</v>
      </c>
      <c r="B32" s="110" t="s">
        <v>184</v>
      </c>
      <c r="C32" s="110">
        <v>3</v>
      </c>
      <c r="D32" s="110" t="s">
        <v>160</v>
      </c>
      <c r="E32" s="115"/>
      <c r="F32" s="115"/>
      <c r="G32" s="115"/>
      <c r="H32" s="115"/>
      <c r="I32" s="115"/>
      <c r="J32" s="115"/>
      <c r="K32" s="115"/>
      <c r="L32" s="115"/>
      <c r="M32" s="111"/>
      <c r="N32" s="108" t="s">
        <v>17</v>
      </c>
      <c r="P32" s="108" t="s">
        <v>453</v>
      </c>
      <c r="Q32" s="108" t="s">
        <v>17</v>
      </c>
      <c r="R32" s="108" t="s">
        <v>185</v>
      </c>
      <c r="T32" s="108" t="s">
        <v>152</v>
      </c>
      <c r="Y32" s="108" t="s">
        <v>146</v>
      </c>
      <c r="BI32" s="116" t="str">
        <f>HYPERLINK("#일위대가목록!A93","XUL107E01039 →")</f>
        <v>XUL107E01039 →</v>
      </c>
      <c r="BK32" s="133">
        <f t="shared" si="0"/>
        <v>-26671962</v>
      </c>
      <c r="BL32" s="109" t="s">
        <v>290</v>
      </c>
      <c r="BM32" s="110" t="s">
        <v>184</v>
      </c>
      <c r="BN32" s="110">
        <v>3</v>
      </c>
      <c r="BO32" s="110" t="s">
        <v>160</v>
      </c>
      <c r="BP32" s="115">
        <v>8890654</v>
      </c>
      <c r="BQ32" s="115">
        <v>26671962</v>
      </c>
      <c r="BR32" s="115">
        <v>0</v>
      </c>
      <c r="BS32" s="115"/>
      <c r="BT32" s="115">
        <v>0</v>
      </c>
      <c r="BU32" s="115"/>
      <c r="BV32" s="115">
        <v>8890654</v>
      </c>
      <c r="BW32" s="115">
        <v>26671962</v>
      </c>
      <c r="BX32" s="111" t="s">
        <v>397</v>
      </c>
    </row>
    <row r="33" spans="1:76" ht="18.399999999999999" customHeight="1">
      <c r="A33" s="109" t="s">
        <v>291</v>
      </c>
      <c r="B33" s="110" t="s">
        <v>17</v>
      </c>
      <c r="C33" s="110"/>
      <c r="D33" s="110" t="s">
        <v>17</v>
      </c>
      <c r="E33" s="115"/>
      <c r="F33" s="115"/>
      <c r="G33" s="114"/>
      <c r="H33" s="115"/>
      <c r="I33" s="114"/>
      <c r="J33" s="115"/>
      <c r="K33" s="114"/>
      <c r="L33" s="115"/>
      <c r="M33" s="111"/>
      <c r="N33" s="108" t="s">
        <v>17</v>
      </c>
      <c r="P33" s="108" t="s">
        <v>454</v>
      </c>
      <c r="Q33" s="108" t="s">
        <v>17</v>
      </c>
      <c r="R33" s="108" t="s">
        <v>17</v>
      </c>
      <c r="BK33" s="133">
        <f t="shared" si="0"/>
        <v>-981398143</v>
      </c>
      <c r="BL33" s="109" t="s">
        <v>291</v>
      </c>
      <c r="BM33" s="110" t="s">
        <v>17</v>
      </c>
      <c r="BN33" s="110"/>
      <c r="BO33" s="110" t="s">
        <v>17</v>
      </c>
      <c r="BP33" s="115">
        <v>0</v>
      </c>
      <c r="BQ33" s="115">
        <v>981398143</v>
      </c>
      <c r="BR33" s="114"/>
      <c r="BS33" s="115">
        <v>0</v>
      </c>
      <c r="BT33" s="114"/>
      <c r="BU33" s="115">
        <v>0</v>
      </c>
      <c r="BV33" s="114"/>
      <c r="BW33" s="115">
        <v>981398143</v>
      </c>
      <c r="BX33" s="111" t="s">
        <v>17</v>
      </c>
    </row>
    <row r="34" spans="1:76" ht="18.399999999999999" customHeight="1">
      <c r="A34" s="109" t="s">
        <v>322</v>
      </c>
      <c r="B34" s="110" t="s">
        <v>323</v>
      </c>
      <c r="C34" s="110">
        <v>2661</v>
      </c>
      <c r="D34" s="110" t="s">
        <v>143</v>
      </c>
      <c r="E34" s="115"/>
      <c r="F34" s="115"/>
      <c r="G34" s="115"/>
      <c r="H34" s="115"/>
      <c r="I34" s="115"/>
      <c r="J34" s="115"/>
      <c r="K34" s="115"/>
      <c r="L34" s="115"/>
      <c r="M34" s="111"/>
      <c r="N34" s="108" t="s">
        <v>17</v>
      </c>
      <c r="P34" s="108" t="s">
        <v>456</v>
      </c>
      <c r="Q34" s="108" t="s">
        <v>17</v>
      </c>
      <c r="R34" s="108" t="s">
        <v>186</v>
      </c>
      <c r="T34" s="108" t="s">
        <v>145</v>
      </c>
      <c r="BI34" s="116" t="str">
        <f>HYPERLINK("#일위대가목록!A44","XYHZ00002071 →")</f>
        <v>XYHZ00002071 →</v>
      </c>
      <c r="BK34" s="133">
        <f t="shared" si="0"/>
        <v>-270067551</v>
      </c>
      <c r="BL34" s="109" t="s">
        <v>322</v>
      </c>
      <c r="BM34" s="110" t="s">
        <v>323</v>
      </c>
      <c r="BN34" s="110">
        <v>2661</v>
      </c>
      <c r="BO34" s="110" t="s">
        <v>143</v>
      </c>
      <c r="BP34" s="115">
        <v>101491</v>
      </c>
      <c r="BQ34" s="115">
        <v>270067551</v>
      </c>
      <c r="BR34" s="115">
        <v>0</v>
      </c>
      <c r="BS34" s="115">
        <v>0</v>
      </c>
      <c r="BT34" s="115">
        <v>0</v>
      </c>
      <c r="BU34" s="115">
        <v>0</v>
      </c>
      <c r="BV34" s="115">
        <v>101491</v>
      </c>
      <c r="BW34" s="115">
        <v>270067551</v>
      </c>
      <c r="BX34" s="111" t="s">
        <v>455</v>
      </c>
    </row>
    <row r="35" spans="1:76" ht="18.399999999999999" customHeight="1">
      <c r="A35" s="109" t="s">
        <v>457</v>
      </c>
      <c r="B35" s="110" t="s">
        <v>323</v>
      </c>
      <c r="C35" s="110">
        <v>1249</v>
      </c>
      <c r="D35" s="110" t="s">
        <v>143</v>
      </c>
      <c r="E35" s="115"/>
      <c r="F35" s="115"/>
      <c r="G35" s="115"/>
      <c r="H35" s="115"/>
      <c r="I35" s="115"/>
      <c r="J35" s="115"/>
      <c r="K35" s="115"/>
      <c r="L35" s="115"/>
      <c r="M35" s="111"/>
      <c r="N35" s="108" t="s">
        <v>17</v>
      </c>
      <c r="P35" s="108" t="s">
        <v>458</v>
      </c>
      <c r="Q35" s="108" t="s">
        <v>17</v>
      </c>
      <c r="R35" s="108" t="s">
        <v>326</v>
      </c>
      <c r="T35" s="108" t="s">
        <v>145</v>
      </c>
      <c r="BI35" s="116" t="str">
        <f>HYPERLINK("#일위대가목록!A45","XYHZ00002080 →")</f>
        <v>XYHZ00002080 →</v>
      </c>
      <c r="BK35" s="133">
        <f t="shared" si="0"/>
        <v>-636250592</v>
      </c>
      <c r="BL35" s="109" t="s">
        <v>457</v>
      </c>
      <c r="BM35" s="110" t="s">
        <v>323</v>
      </c>
      <c r="BN35" s="110">
        <v>1249</v>
      </c>
      <c r="BO35" s="110" t="s">
        <v>143</v>
      </c>
      <c r="BP35" s="115">
        <v>509408</v>
      </c>
      <c r="BQ35" s="115">
        <v>636250592</v>
      </c>
      <c r="BR35" s="115">
        <v>0</v>
      </c>
      <c r="BS35" s="115">
        <v>0</v>
      </c>
      <c r="BT35" s="115">
        <v>0</v>
      </c>
      <c r="BU35" s="115">
        <v>0</v>
      </c>
      <c r="BV35" s="115">
        <v>509408</v>
      </c>
      <c r="BW35" s="115">
        <v>636250592</v>
      </c>
      <c r="BX35" s="111" t="s">
        <v>158</v>
      </c>
    </row>
    <row r="36" spans="1:76" ht="18.399999999999999" customHeight="1">
      <c r="A36" s="109" t="s">
        <v>327</v>
      </c>
      <c r="B36" s="110" t="s">
        <v>17</v>
      </c>
      <c r="C36" s="110">
        <v>1877</v>
      </c>
      <c r="D36" s="110" t="s">
        <v>154</v>
      </c>
      <c r="E36" s="115"/>
      <c r="F36" s="115"/>
      <c r="G36" s="115"/>
      <c r="H36" s="115"/>
      <c r="I36" s="115"/>
      <c r="J36" s="115"/>
      <c r="K36" s="115"/>
      <c r="L36" s="115"/>
      <c r="M36" s="111"/>
      <c r="N36" s="108" t="s">
        <v>17</v>
      </c>
      <c r="P36" s="108" t="s">
        <v>459</v>
      </c>
      <c r="Q36" s="108" t="s">
        <v>17</v>
      </c>
      <c r="R36" s="108" t="s">
        <v>328</v>
      </c>
      <c r="U36" s="108">
        <v>1</v>
      </c>
      <c r="V36" s="108">
        <v>1</v>
      </c>
      <c r="Y36" s="108" t="s">
        <v>146</v>
      </c>
      <c r="BI36" s="116" t="str">
        <f>HYPERLINK("#자재조서!A49","MGZ000040010 →")</f>
        <v>MGZ000040010 →</v>
      </c>
      <c r="BK36" s="133">
        <f t="shared" si="0"/>
        <v>-75080000</v>
      </c>
      <c r="BL36" s="109" t="s">
        <v>327</v>
      </c>
      <c r="BM36" s="110" t="s">
        <v>17</v>
      </c>
      <c r="BN36" s="110">
        <v>1877</v>
      </c>
      <c r="BO36" s="110" t="s">
        <v>154</v>
      </c>
      <c r="BP36" s="115">
        <v>40000</v>
      </c>
      <c r="BQ36" s="115">
        <v>75080000</v>
      </c>
      <c r="BR36" s="115">
        <v>0</v>
      </c>
      <c r="BS36" s="115"/>
      <c r="BT36" s="115">
        <v>0</v>
      </c>
      <c r="BU36" s="115"/>
      <c r="BV36" s="115">
        <v>40000</v>
      </c>
      <c r="BW36" s="115">
        <v>75080000</v>
      </c>
      <c r="BX36" s="111" t="s">
        <v>328</v>
      </c>
    </row>
    <row r="37" spans="1:76" ht="18.399999999999999" customHeight="1">
      <c r="A37" s="109" t="s">
        <v>292</v>
      </c>
      <c r="B37" s="110" t="s">
        <v>17</v>
      </c>
      <c r="C37" s="110"/>
      <c r="D37" s="110" t="s">
        <v>17</v>
      </c>
      <c r="E37" s="115"/>
      <c r="F37" s="115"/>
      <c r="G37" s="114"/>
      <c r="H37" s="115"/>
      <c r="I37" s="114"/>
      <c r="J37" s="115"/>
      <c r="K37" s="114"/>
      <c r="L37" s="115"/>
      <c r="M37" s="111"/>
      <c r="N37" s="108" t="s">
        <v>17</v>
      </c>
      <c r="P37" s="108" t="s">
        <v>460</v>
      </c>
      <c r="Q37" s="108" t="s">
        <v>17</v>
      </c>
      <c r="R37" s="108" t="s">
        <v>17</v>
      </c>
      <c r="BK37" s="133">
        <f t="shared" si="0"/>
        <v>-12096000</v>
      </c>
      <c r="BL37" s="109" t="s">
        <v>292</v>
      </c>
      <c r="BM37" s="110" t="s">
        <v>17</v>
      </c>
      <c r="BN37" s="110"/>
      <c r="BO37" s="110" t="s">
        <v>17</v>
      </c>
      <c r="BP37" s="115">
        <v>0</v>
      </c>
      <c r="BQ37" s="115">
        <v>12096000</v>
      </c>
      <c r="BR37" s="114"/>
      <c r="BS37" s="115">
        <v>0</v>
      </c>
      <c r="BT37" s="114"/>
      <c r="BU37" s="115">
        <v>0</v>
      </c>
      <c r="BV37" s="114"/>
      <c r="BW37" s="115">
        <v>12096000</v>
      </c>
      <c r="BX37" s="111" t="s">
        <v>17</v>
      </c>
    </row>
    <row r="38" spans="1:76" ht="18.399999999999999" customHeight="1">
      <c r="A38" s="109" t="s">
        <v>293</v>
      </c>
      <c r="B38" s="110" t="s">
        <v>187</v>
      </c>
      <c r="C38" s="110">
        <v>3</v>
      </c>
      <c r="D38" s="110" t="s">
        <v>160</v>
      </c>
      <c r="E38" s="115"/>
      <c r="F38" s="115"/>
      <c r="G38" s="115"/>
      <c r="H38" s="115"/>
      <c r="I38" s="115"/>
      <c r="J38" s="115"/>
      <c r="K38" s="115"/>
      <c r="L38" s="115"/>
      <c r="M38" s="111"/>
      <c r="N38" s="108" t="s">
        <v>17</v>
      </c>
      <c r="P38" s="108" t="s">
        <v>461</v>
      </c>
      <c r="Q38" s="108" t="s">
        <v>17</v>
      </c>
      <c r="R38" s="108" t="s">
        <v>188</v>
      </c>
      <c r="T38" s="108" t="s">
        <v>152</v>
      </c>
      <c r="BI38" s="116" t="str">
        <f>HYPERLINK("#일위대가목록!A94","XYHZ00001231 →")</f>
        <v>XYHZ00001231 →</v>
      </c>
      <c r="BK38" s="133">
        <f t="shared" si="0"/>
        <v>-12096000</v>
      </c>
      <c r="BL38" s="109" t="s">
        <v>293</v>
      </c>
      <c r="BM38" s="110" t="s">
        <v>187</v>
      </c>
      <c r="BN38" s="110">
        <v>3</v>
      </c>
      <c r="BO38" s="110" t="s">
        <v>160</v>
      </c>
      <c r="BP38" s="115">
        <v>4032000</v>
      </c>
      <c r="BQ38" s="115">
        <v>12096000</v>
      </c>
      <c r="BR38" s="115">
        <v>0</v>
      </c>
      <c r="BS38" s="115">
        <v>0</v>
      </c>
      <c r="BT38" s="115">
        <v>0</v>
      </c>
      <c r="BU38" s="115">
        <v>0</v>
      </c>
      <c r="BV38" s="115">
        <v>4032000</v>
      </c>
      <c r="BW38" s="115">
        <v>12096000</v>
      </c>
      <c r="BX38" s="111" t="s">
        <v>319</v>
      </c>
    </row>
    <row r="39" spans="1:76" ht="18.399999999999999" customHeight="1">
      <c r="A39" s="109" t="s">
        <v>294</v>
      </c>
      <c r="B39" s="110" t="s">
        <v>17</v>
      </c>
      <c r="C39" s="110"/>
      <c r="D39" s="110" t="s">
        <v>17</v>
      </c>
      <c r="E39" s="115"/>
      <c r="F39" s="115"/>
      <c r="G39" s="114"/>
      <c r="H39" s="115"/>
      <c r="I39" s="114"/>
      <c r="J39" s="115"/>
      <c r="K39" s="114"/>
      <c r="L39" s="115"/>
      <c r="M39" s="111"/>
      <c r="N39" s="108" t="s">
        <v>17</v>
      </c>
      <c r="P39" s="108" t="s">
        <v>462</v>
      </c>
      <c r="Q39" s="108" t="s">
        <v>17</v>
      </c>
      <c r="R39" s="108" t="s">
        <v>17</v>
      </c>
      <c r="BK39" s="133">
        <f t="shared" si="0"/>
        <v>-272001063</v>
      </c>
      <c r="BL39" s="109" t="s">
        <v>294</v>
      </c>
      <c r="BM39" s="110" t="s">
        <v>17</v>
      </c>
      <c r="BN39" s="110"/>
      <c r="BO39" s="110" t="s">
        <v>17</v>
      </c>
      <c r="BP39" s="115">
        <v>0</v>
      </c>
      <c r="BQ39" s="115">
        <v>272001063</v>
      </c>
      <c r="BR39" s="114"/>
      <c r="BS39" s="115">
        <v>0</v>
      </c>
      <c r="BT39" s="114"/>
      <c r="BU39" s="115">
        <v>0</v>
      </c>
      <c r="BV39" s="114"/>
      <c r="BW39" s="115">
        <v>272001063</v>
      </c>
      <c r="BX39" s="111" t="s">
        <v>17</v>
      </c>
    </row>
    <row r="40" spans="1:76" ht="18.399999999999999" customHeight="1">
      <c r="A40" s="109" t="s">
        <v>295</v>
      </c>
      <c r="B40" s="110" t="s">
        <v>17</v>
      </c>
      <c r="C40" s="110"/>
      <c r="D40" s="110" t="s">
        <v>17</v>
      </c>
      <c r="E40" s="115"/>
      <c r="F40" s="115"/>
      <c r="G40" s="114"/>
      <c r="H40" s="115"/>
      <c r="I40" s="114"/>
      <c r="J40" s="115"/>
      <c r="K40" s="114"/>
      <c r="L40" s="115"/>
      <c r="M40" s="111"/>
      <c r="N40" s="108" t="s">
        <v>17</v>
      </c>
      <c r="P40" s="108" t="s">
        <v>333</v>
      </c>
      <c r="Q40" s="108" t="s">
        <v>17</v>
      </c>
      <c r="R40" s="108" t="s">
        <v>17</v>
      </c>
      <c r="BK40" s="133">
        <f t="shared" si="0"/>
        <v>-213931587</v>
      </c>
      <c r="BL40" s="109" t="s">
        <v>295</v>
      </c>
      <c r="BM40" s="110" t="s">
        <v>17</v>
      </c>
      <c r="BN40" s="110"/>
      <c r="BO40" s="110" t="s">
        <v>17</v>
      </c>
      <c r="BP40" s="115">
        <v>0</v>
      </c>
      <c r="BQ40" s="115">
        <v>213931587</v>
      </c>
      <c r="BR40" s="114"/>
      <c r="BS40" s="115">
        <v>0</v>
      </c>
      <c r="BT40" s="114"/>
      <c r="BU40" s="115">
        <v>0</v>
      </c>
      <c r="BV40" s="114"/>
      <c r="BW40" s="115">
        <v>213931587</v>
      </c>
      <c r="BX40" s="111" t="s">
        <v>17</v>
      </c>
    </row>
    <row r="41" spans="1:76" ht="18.399999999999999" customHeight="1">
      <c r="A41" s="109" t="s">
        <v>296</v>
      </c>
      <c r="B41" s="110" t="s">
        <v>329</v>
      </c>
      <c r="C41" s="110">
        <v>4233</v>
      </c>
      <c r="D41" s="110" t="s">
        <v>143</v>
      </c>
      <c r="E41" s="115"/>
      <c r="F41" s="115"/>
      <c r="G41" s="115"/>
      <c r="H41" s="115"/>
      <c r="I41" s="115"/>
      <c r="J41" s="115"/>
      <c r="K41" s="115"/>
      <c r="L41" s="115"/>
      <c r="M41" s="111"/>
      <c r="N41" s="108" t="s">
        <v>17</v>
      </c>
      <c r="P41" s="108" t="s">
        <v>336</v>
      </c>
      <c r="Q41" s="108" t="s">
        <v>17</v>
      </c>
      <c r="R41" s="108" t="s">
        <v>189</v>
      </c>
      <c r="T41" s="108" t="s">
        <v>145</v>
      </c>
      <c r="BI41" s="116" t="str">
        <f>HYPERLINK("#일위대가목록!A47","XYHZ00003060 →")</f>
        <v>XYHZ00003060 →</v>
      </c>
      <c r="BK41" s="133">
        <f t="shared" si="0"/>
        <v>-213931587</v>
      </c>
      <c r="BL41" s="109" t="s">
        <v>296</v>
      </c>
      <c r="BM41" s="110" t="s">
        <v>329</v>
      </c>
      <c r="BN41" s="110">
        <v>4233</v>
      </c>
      <c r="BO41" s="110" t="s">
        <v>143</v>
      </c>
      <c r="BP41" s="115">
        <v>50539</v>
      </c>
      <c r="BQ41" s="115">
        <v>213931587</v>
      </c>
      <c r="BR41" s="115">
        <v>0</v>
      </c>
      <c r="BS41" s="115">
        <v>0</v>
      </c>
      <c r="BT41" s="115">
        <v>0</v>
      </c>
      <c r="BU41" s="115">
        <v>0</v>
      </c>
      <c r="BV41" s="115">
        <v>50539</v>
      </c>
      <c r="BW41" s="115">
        <v>213931587</v>
      </c>
      <c r="BX41" s="111" t="s">
        <v>463</v>
      </c>
    </row>
    <row r="42" spans="1:76" ht="18.399999999999999" customHeight="1">
      <c r="A42" s="109" t="s">
        <v>330</v>
      </c>
      <c r="B42" s="110" t="s">
        <v>17</v>
      </c>
      <c r="C42" s="110"/>
      <c r="D42" s="110" t="s">
        <v>17</v>
      </c>
      <c r="E42" s="115"/>
      <c r="F42" s="115"/>
      <c r="G42" s="114"/>
      <c r="H42" s="115"/>
      <c r="I42" s="114"/>
      <c r="J42" s="115"/>
      <c r="K42" s="114"/>
      <c r="L42" s="115"/>
      <c r="M42" s="111"/>
      <c r="N42" s="108" t="s">
        <v>17</v>
      </c>
      <c r="P42" s="108" t="s">
        <v>464</v>
      </c>
      <c r="Q42" s="108" t="s">
        <v>17</v>
      </c>
      <c r="R42" s="108" t="s">
        <v>17</v>
      </c>
      <c r="BK42" s="133">
        <f t="shared" si="0"/>
        <v>-30269476</v>
      </c>
      <c r="BL42" s="109" t="s">
        <v>330</v>
      </c>
      <c r="BM42" s="110" t="s">
        <v>17</v>
      </c>
      <c r="BN42" s="110"/>
      <c r="BO42" s="110" t="s">
        <v>17</v>
      </c>
      <c r="BP42" s="115">
        <v>0</v>
      </c>
      <c r="BQ42" s="115">
        <v>30269476</v>
      </c>
      <c r="BR42" s="114"/>
      <c r="BS42" s="115">
        <v>0</v>
      </c>
      <c r="BT42" s="114"/>
      <c r="BU42" s="115">
        <v>0</v>
      </c>
      <c r="BV42" s="114"/>
      <c r="BW42" s="115">
        <v>30269476</v>
      </c>
      <c r="BX42" s="111" t="s">
        <v>17</v>
      </c>
    </row>
    <row r="43" spans="1:76" ht="18.399999999999999" customHeight="1">
      <c r="A43" s="109" t="s">
        <v>331</v>
      </c>
      <c r="B43" s="110" t="s">
        <v>17</v>
      </c>
      <c r="C43" s="110">
        <v>6377</v>
      </c>
      <c r="D43" s="110" t="s">
        <v>154</v>
      </c>
      <c r="E43" s="115"/>
      <c r="F43" s="115"/>
      <c r="G43" s="115"/>
      <c r="H43" s="115"/>
      <c r="I43" s="115"/>
      <c r="J43" s="115"/>
      <c r="K43" s="115"/>
      <c r="L43" s="115"/>
      <c r="M43" s="111"/>
      <c r="N43" s="108" t="s">
        <v>17</v>
      </c>
      <c r="P43" s="108" t="s">
        <v>465</v>
      </c>
      <c r="Q43" s="108" t="s">
        <v>17</v>
      </c>
      <c r="R43" s="108" t="s">
        <v>239</v>
      </c>
      <c r="T43" s="108" t="s">
        <v>152</v>
      </c>
      <c r="Y43" s="108" t="s">
        <v>146</v>
      </c>
      <c r="BI43" s="116" t="str">
        <f>HYPERLINK("#일위대가목록!A96","XYHZ00002005 →")</f>
        <v>XYHZ00002005 →</v>
      </c>
      <c r="BK43" s="133">
        <f t="shared" si="0"/>
        <v>-9616516</v>
      </c>
      <c r="BL43" s="109" t="s">
        <v>331</v>
      </c>
      <c r="BM43" s="110" t="s">
        <v>17</v>
      </c>
      <c r="BN43" s="110">
        <v>6377</v>
      </c>
      <c r="BO43" s="110" t="s">
        <v>154</v>
      </c>
      <c r="BP43" s="115">
        <v>1508</v>
      </c>
      <c r="BQ43" s="115">
        <v>9616516</v>
      </c>
      <c r="BR43" s="115">
        <v>0</v>
      </c>
      <c r="BS43" s="115"/>
      <c r="BT43" s="115">
        <v>0</v>
      </c>
      <c r="BU43" s="115"/>
      <c r="BV43" s="115">
        <v>1508</v>
      </c>
      <c r="BW43" s="115">
        <v>9616516</v>
      </c>
      <c r="BX43" s="111" t="s">
        <v>449</v>
      </c>
    </row>
    <row r="44" spans="1:76" ht="18.399999999999999" customHeight="1">
      <c r="A44" s="109" t="s">
        <v>332</v>
      </c>
      <c r="B44" s="110" t="s">
        <v>17</v>
      </c>
      <c r="C44" s="110">
        <v>7593</v>
      </c>
      <c r="D44" s="110" t="s">
        <v>162</v>
      </c>
      <c r="E44" s="115"/>
      <c r="F44" s="115"/>
      <c r="G44" s="115"/>
      <c r="H44" s="115"/>
      <c r="I44" s="115"/>
      <c r="J44" s="115"/>
      <c r="K44" s="115"/>
      <c r="L44" s="115"/>
      <c r="M44" s="111"/>
      <c r="N44" s="108" t="s">
        <v>17</v>
      </c>
      <c r="P44" s="108" t="s">
        <v>467</v>
      </c>
      <c r="Q44" s="108" t="s">
        <v>17</v>
      </c>
      <c r="R44" s="108" t="s">
        <v>240</v>
      </c>
      <c r="T44" s="108" t="s">
        <v>145</v>
      </c>
      <c r="Y44" s="108" t="s">
        <v>146</v>
      </c>
      <c r="BI44" s="116" t="str">
        <f>HYPERLINK("#일위대가목록!A48","XYHZ00004324 →")</f>
        <v>XYHZ00004324 →</v>
      </c>
      <c r="BK44" s="133">
        <f t="shared" si="0"/>
        <v>-12733461</v>
      </c>
      <c r="BL44" s="109" t="s">
        <v>332</v>
      </c>
      <c r="BM44" s="110" t="s">
        <v>17</v>
      </c>
      <c r="BN44" s="110">
        <v>7593</v>
      </c>
      <c r="BO44" s="110" t="s">
        <v>162</v>
      </c>
      <c r="BP44" s="115">
        <v>1677</v>
      </c>
      <c r="BQ44" s="115">
        <v>12733461</v>
      </c>
      <c r="BR44" s="115">
        <v>0</v>
      </c>
      <c r="BS44" s="115"/>
      <c r="BT44" s="115">
        <v>0</v>
      </c>
      <c r="BU44" s="115"/>
      <c r="BV44" s="115">
        <v>1677</v>
      </c>
      <c r="BW44" s="115">
        <v>12733461</v>
      </c>
      <c r="BX44" s="111" t="s">
        <v>466</v>
      </c>
    </row>
    <row r="45" spans="1:76" ht="18.399999999999999" customHeight="1">
      <c r="A45" s="109" t="s">
        <v>334</v>
      </c>
      <c r="B45" s="110" t="s">
        <v>241</v>
      </c>
      <c r="C45" s="110">
        <v>7593</v>
      </c>
      <c r="D45" s="110" t="s">
        <v>162</v>
      </c>
      <c r="E45" s="115"/>
      <c r="F45" s="115"/>
      <c r="G45" s="115"/>
      <c r="H45" s="115"/>
      <c r="I45" s="115"/>
      <c r="J45" s="115"/>
      <c r="K45" s="115"/>
      <c r="L45" s="115"/>
      <c r="M45" s="111"/>
      <c r="N45" s="108" t="s">
        <v>17</v>
      </c>
      <c r="P45" s="108" t="s">
        <v>468</v>
      </c>
      <c r="Q45" s="108" t="s">
        <v>17</v>
      </c>
      <c r="R45" s="108" t="s">
        <v>243</v>
      </c>
      <c r="T45" s="108" t="s">
        <v>145</v>
      </c>
      <c r="Y45" s="108" t="s">
        <v>146</v>
      </c>
      <c r="BI45" s="116" t="str">
        <f>HYPERLINK("#일위대가목록!A15","XCZ107400000 →")</f>
        <v>XCZ107400000 →</v>
      </c>
      <c r="BK45" s="133">
        <f t="shared" si="0"/>
        <v>-7919499</v>
      </c>
      <c r="BL45" s="109" t="s">
        <v>334</v>
      </c>
      <c r="BM45" s="110" t="s">
        <v>241</v>
      </c>
      <c r="BN45" s="110">
        <v>7593</v>
      </c>
      <c r="BO45" s="110" t="s">
        <v>162</v>
      </c>
      <c r="BP45" s="115">
        <v>1043</v>
      </c>
      <c r="BQ45" s="115">
        <v>7919499</v>
      </c>
      <c r="BR45" s="115">
        <v>0</v>
      </c>
      <c r="BS45" s="115"/>
      <c r="BT45" s="115">
        <v>0</v>
      </c>
      <c r="BU45" s="115"/>
      <c r="BV45" s="115">
        <v>1043</v>
      </c>
      <c r="BW45" s="115">
        <v>7919499</v>
      </c>
      <c r="BX45" s="111" t="s">
        <v>335</v>
      </c>
    </row>
    <row r="46" spans="1:76" ht="18.399999999999999" customHeight="1">
      <c r="A46" s="109" t="s">
        <v>469</v>
      </c>
      <c r="B46" s="110" t="s">
        <v>17</v>
      </c>
      <c r="C46" s="110"/>
      <c r="D46" s="110" t="s">
        <v>17</v>
      </c>
      <c r="E46" s="115"/>
      <c r="F46" s="115"/>
      <c r="G46" s="114"/>
      <c r="H46" s="115"/>
      <c r="I46" s="114"/>
      <c r="J46" s="115"/>
      <c r="K46" s="114"/>
      <c r="L46" s="115"/>
      <c r="M46" s="111"/>
      <c r="N46" s="108" t="s">
        <v>17</v>
      </c>
      <c r="P46" s="108" t="s">
        <v>470</v>
      </c>
      <c r="Q46" s="108" t="s">
        <v>17</v>
      </c>
      <c r="R46" s="108" t="s">
        <v>17</v>
      </c>
      <c r="BK46" s="133">
        <f t="shared" si="0"/>
        <v>-27800000</v>
      </c>
      <c r="BL46" s="109" t="s">
        <v>469</v>
      </c>
      <c r="BM46" s="110" t="s">
        <v>17</v>
      </c>
      <c r="BN46" s="110"/>
      <c r="BO46" s="110" t="s">
        <v>17</v>
      </c>
      <c r="BP46" s="115">
        <v>0</v>
      </c>
      <c r="BQ46" s="115">
        <v>27800000</v>
      </c>
      <c r="BR46" s="114"/>
      <c r="BS46" s="115">
        <v>0</v>
      </c>
      <c r="BT46" s="114"/>
      <c r="BU46" s="115">
        <v>0</v>
      </c>
      <c r="BV46" s="114"/>
      <c r="BW46" s="115">
        <v>27800000</v>
      </c>
      <c r="BX46" s="111" t="s">
        <v>17</v>
      </c>
    </row>
    <row r="47" spans="1:76" ht="18.399999999999999" customHeight="1">
      <c r="A47" s="109" t="s">
        <v>471</v>
      </c>
      <c r="B47" s="110" t="s">
        <v>17</v>
      </c>
      <c r="C47" s="110">
        <v>1</v>
      </c>
      <c r="D47" s="110" t="s">
        <v>180</v>
      </c>
      <c r="E47" s="115"/>
      <c r="F47" s="115"/>
      <c r="G47" s="115"/>
      <c r="H47" s="115"/>
      <c r="I47" s="115"/>
      <c r="J47" s="115"/>
      <c r="K47" s="115"/>
      <c r="L47" s="115"/>
      <c r="M47" s="111"/>
      <c r="N47" s="108" t="s">
        <v>17</v>
      </c>
      <c r="P47" s="108" t="s">
        <v>472</v>
      </c>
      <c r="Q47" s="108" t="s">
        <v>17</v>
      </c>
      <c r="R47" s="108" t="s">
        <v>473</v>
      </c>
      <c r="T47" s="108" t="s">
        <v>152</v>
      </c>
      <c r="BI47" s="116" t="str">
        <f>HYPERLINK("#일위대가목록!A86","XGA040000300 →")</f>
        <v>XGA040000300 →</v>
      </c>
      <c r="BK47" s="133">
        <f t="shared" si="0"/>
        <v>-27800000</v>
      </c>
      <c r="BL47" s="109" t="s">
        <v>471</v>
      </c>
      <c r="BM47" s="110" t="s">
        <v>17</v>
      </c>
      <c r="BN47" s="110">
        <v>1</v>
      </c>
      <c r="BO47" s="110" t="s">
        <v>180</v>
      </c>
      <c r="BP47" s="115">
        <v>27800000</v>
      </c>
      <c r="BQ47" s="115">
        <v>27800000</v>
      </c>
      <c r="BR47" s="115">
        <v>0</v>
      </c>
      <c r="BS47" s="115">
        <v>0</v>
      </c>
      <c r="BT47" s="115">
        <v>0</v>
      </c>
      <c r="BU47" s="115">
        <v>0</v>
      </c>
      <c r="BV47" s="115">
        <v>27800000</v>
      </c>
      <c r="BW47" s="115">
        <v>27800000</v>
      </c>
      <c r="BX47" s="111" t="s">
        <v>478</v>
      </c>
    </row>
    <row r="48" spans="1:76" ht="18.399999999999999" customHeight="1">
      <c r="A48" s="109" t="s">
        <v>137</v>
      </c>
      <c r="B48" s="110" t="s">
        <v>17</v>
      </c>
      <c r="C48" s="110"/>
      <c r="D48" s="110" t="s">
        <v>17</v>
      </c>
      <c r="E48" s="115"/>
      <c r="F48" s="115"/>
      <c r="G48" s="114"/>
      <c r="H48" s="115"/>
      <c r="I48" s="114"/>
      <c r="J48" s="115"/>
      <c r="K48" s="114"/>
      <c r="L48" s="115"/>
      <c r="M48" s="111"/>
      <c r="N48" s="108" t="s">
        <v>17</v>
      </c>
      <c r="P48" s="108" t="s">
        <v>474</v>
      </c>
      <c r="Q48" s="108" t="s">
        <v>139</v>
      </c>
      <c r="R48" s="108" t="s">
        <v>17</v>
      </c>
      <c r="BK48" s="133">
        <f t="shared" si="0"/>
        <v>0</v>
      </c>
      <c r="BL48" s="109" t="s">
        <v>137</v>
      </c>
      <c r="BM48" s="110" t="s">
        <v>17</v>
      </c>
      <c r="BN48" s="110"/>
      <c r="BO48" s="110" t="s">
        <v>17</v>
      </c>
      <c r="BP48" s="115">
        <v>0</v>
      </c>
      <c r="BQ48" s="115">
        <v>0</v>
      </c>
      <c r="BR48" s="114"/>
      <c r="BS48" s="115">
        <v>0</v>
      </c>
      <c r="BT48" s="114"/>
      <c r="BU48" s="115">
        <v>0</v>
      </c>
      <c r="BV48" s="114"/>
      <c r="BW48" s="115">
        <v>0</v>
      </c>
      <c r="BX48" s="111" t="s">
        <v>17</v>
      </c>
    </row>
    <row r="49" spans="1:76" ht="18.399999999999999" customHeight="1">
      <c r="A49" s="109" t="s">
        <v>280</v>
      </c>
      <c r="B49" s="110" t="s">
        <v>17</v>
      </c>
      <c r="C49" s="110">
        <v>1</v>
      </c>
      <c r="D49" s="110" t="s">
        <v>16</v>
      </c>
      <c r="E49" s="114"/>
      <c r="F49" s="115"/>
      <c r="G49" s="114"/>
      <c r="H49" s="115"/>
      <c r="I49" s="114"/>
      <c r="J49" s="115"/>
      <c r="K49" s="114"/>
      <c r="L49" s="115"/>
      <c r="M49" s="111"/>
      <c r="N49" s="108" t="s">
        <v>17</v>
      </c>
      <c r="O49" s="108" t="s">
        <v>136</v>
      </c>
      <c r="Z49" s="115">
        <f>H54+H56+H57+H58+H59+H60+H61+H63+H66+H67+H68+H71+H73+H75+H77+H78+H79+H80+H81+H82+H83+H84+H85+H86+H87+H88+H89+H90+H92+H93+H95+H97+H98+H99+H100+H102</f>
        <v>0</v>
      </c>
      <c r="AA49" s="115">
        <f>J54+J56+J57+J58+J59+J60+J61+J63+J66+J67+J68+J71+J73+J75+J77+J78+J79+J80+J81+J82+J83+J84+J85+J86+J87+J88+J89+J90+J92+J93+J95+J97+J98+J99+J100+J102</f>
        <v>0</v>
      </c>
      <c r="AB49" s="115">
        <f>L54+L56+L57+L58+L59+L60+L61+L63+L66+L67+L68+L71+L73+L75+L77+L78+L79+L80+L81+L82+L83+L84+L85+L86+L87+L88+L89+L90+L92+L93+L95+L97+L98+L99+L100+L102</f>
        <v>0</v>
      </c>
      <c r="BK49" s="133">
        <f t="shared" si="0"/>
        <v>-846004007</v>
      </c>
      <c r="BL49" s="109" t="s">
        <v>280</v>
      </c>
      <c r="BM49" s="110" t="s">
        <v>17</v>
      </c>
      <c r="BN49" s="110">
        <v>1</v>
      </c>
      <c r="BO49" s="110" t="s">
        <v>16</v>
      </c>
      <c r="BP49" s="114"/>
      <c r="BQ49" s="115">
        <v>846004007</v>
      </c>
      <c r="BR49" s="114"/>
      <c r="BS49" s="115">
        <v>97959427</v>
      </c>
      <c r="BT49" s="114"/>
      <c r="BU49" s="115">
        <v>599355246</v>
      </c>
      <c r="BV49" s="114"/>
      <c r="BW49" s="115">
        <v>148689334</v>
      </c>
      <c r="BX49" s="111" t="s">
        <v>17</v>
      </c>
    </row>
    <row r="50" spans="1:76" ht="18.399999999999999" customHeight="1">
      <c r="A50" s="109" t="s">
        <v>191</v>
      </c>
      <c r="B50" s="110" t="s">
        <v>17</v>
      </c>
      <c r="C50" s="110"/>
      <c r="D50" s="110" t="s">
        <v>16</v>
      </c>
      <c r="E50" s="115"/>
      <c r="F50" s="115"/>
      <c r="G50" s="114"/>
      <c r="H50" s="115"/>
      <c r="I50" s="114"/>
      <c r="J50" s="115"/>
      <c r="K50" s="114"/>
      <c r="L50" s="115"/>
      <c r="M50" s="111"/>
      <c r="N50" s="108" t="s">
        <v>17</v>
      </c>
      <c r="P50" s="108" t="s">
        <v>133</v>
      </c>
      <c r="Q50" s="108" t="s">
        <v>17</v>
      </c>
      <c r="R50" s="108" t="s">
        <v>17</v>
      </c>
      <c r="Z50" s="115">
        <f>H103+H105+H106+H107+H108+H109+H110+H111</f>
        <v>0</v>
      </c>
      <c r="AA50" s="115">
        <f>J103+J105+J106+J107+J108+J109+J110+J111</f>
        <v>0</v>
      </c>
      <c r="AB50" s="115">
        <f>L103+L105+L106+L107+L108+L109+L110+L111</f>
        <v>0</v>
      </c>
      <c r="AC50" s="115">
        <f>H54+H56+H57+H58+H59+H60+H61+H63+H66+H67+H68+H71+H73+H75+H77+H78+H79+H80+H81+H82+H83+H84+H85+H86+H87+H88+H89+H90+H92+H93+H95+H97+H98+H99+H100+H102</f>
        <v>0</v>
      </c>
      <c r="AD50" s="115">
        <f>J54+J56+J57+J58+J59+J60+J61+J63+J66+J67+J68+J71+J73+J75+J77+J78+J79+J80+J81+J82+J83+J84+J85+J86+J87+J88+J89+J90+J92+J93+J95+J97+J98+J99+J100+J102</f>
        <v>0</v>
      </c>
      <c r="AE50" s="115">
        <f>L54+L56+L57+L58+L59+L60+L61+L63+L66+L67+L68+L71+L73+L75+L77+L78+L79+L80+L81+L82+L83+L84+L85+L86+L87+L88+L89+L90+L92+L93+L95+L97+L98+L99+L100+L102</f>
        <v>0</v>
      </c>
      <c r="BK50" s="133">
        <f t="shared" si="0"/>
        <v>-846004007</v>
      </c>
      <c r="BL50" s="109" t="s">
        <v>191</v>
      </c>
      <c r="BM50" s="110" t="s">
        <v>17</v>
      </c>
      <c r="BN50" s="110"/>
      <c r="BO50" s="110" t="s">
        <v>16</v>
      </c>
      <c r="BP50" s="115">
        <v>0</v>
      </c>
      <c r="BQ50" s="115">
        <v>846004007</v>
      </c>
      <c r="BR50" s="114"/>
      <c r="BS50" s="115">
        <v>97959427</v>
      </c>
      <c r="BT50" s="114"/>
      <c r="BU50" s="115">
        <v>599355246</v>
      </c>
      <c r="BV50" s="114"/>
      <c r="BW50" s="115">
        <v>148689334</v>
      </c>
      <c r="BX50" s="111" t="s">
        <v>17</v>
      </c>
    </row>
    <row r="51" spans="1:76" ht="18.399999999999999" customHeight="1">
      <c r="A51" s="109" t="s">
        <v>337</v>
      </c>
      <c r="B51" s="110" t="s">
        <v>17</v>
      </c>
      <c r="C51" s="110"/>
      <c r="D51" s="110" t="s">
        <v>17</v>
      </c>
      <c r="E51" s="115"/>
      <c r="F51" s="115"/>
      <c r="G51" s="114"/>
      <c r="H51" s="115"/>
      <c r="I51" s="114"/>
      <c r="J51" s="115"/>
      <c r="K51" s="114"/>
      <c r="L51" s="115"/>
      <c r="M51" s="111"/>
      <c r="N51" s="108" t="s">
        <v>17</v>
      </c>
      <c r="P51" s="108" t="s">
        <v>135</v>
      </c>
      <c r="Q51" s="108" t="s">
        <v>17</v>
      </c>
      <c r="R51" s="108" t="s">
        <v>17</v>
      </c>
      <c r="AC51" s="115">
        <f>H103+H105+H106+H107+H108+H109+H110+H111</f>
        <v>0</v>
      </c>
      <c r="AD51" s="115">
        <f>J103+J105+J106+J107+J108+J109+J110+J111</f>
        <v>0</v>
      </c>
      <c r="AE51" s="115">
        <f>L103+L105+L106+L107+L108+L109+L110+L111</f>
        <v>0</v>
      </c>
      <c r="BK51" s="133">
        <f t="shared" si="0"/>
        <v>-218356679</v>
      </c>
      <c r="BL51" s="109" t="s">
        <v>337</v>
      </c>
      <c r="BM51" s="110" t="s">
        <v>17</v>
      </c>
      <c r="BN51" s="110"/>
      <c r="BO51" s="110" t="s">
        <v>17</v>
      </c>
      <c r="BP51" s="115">
        <v>0</v>
      </c>
      <c r="BQ51" s="115">
        <v>218356679</v>
      </c>
      <c r="BR51" s="114"/>
      <c r="BS51" s="115">
        <v>11895219</v>
      </c>
      <c r="BT51" s="114"/>
      <c r="BU51" s="115">
        <v>188375241</v>
      </c>
      <c r="BV51" s="114"/>
      <c r="BW51" s="115">
        <v>18086219</v>
      </c>
      <c r="BX51" s="111" t="s">
        <v>17</v>
      </c>
    </row>
    <row r="52" spans="1:76" ht="18.399999999999999" customHeight="1">
      <c r="A52" s="109" t="s">
        <v>338</v>
      </c>
      <c r="B52" s="110" t="s">
        <v>17</v>
      </c>
      <c r="C52" s="110"/>
      <c r="D52" s="110" t="s">
        <v>17</v>
      </c>
      <c r="E52" s="115"/>
      <c r="F52" s="115"/>
      <c r="G52" s="114"/>
      <c r="H52" s="115"/>
      <c r="I52" s="114"/>
      <c r="J52" s="115"/>
      <c r="K52" s="114"/>
      <c r="L52" s="115"/>
      <c r="M52" s="111"/>
      <c r="N52" s="108" t="s">
        <v>17</v>
      </c>
      <c r="P52" s="108" t="s">
        <v>138</v>
      </c>
      <c r="Q52" s="108" t="s">
        <v>17</v>
      </c>
      <c r="R52" s="108" t="s">
        <v>17</v>
      </c>
      <c r="BK52" s="133">
        <f t="shared" si="0"/>
        <v>-218356679</v>
      </c>
      <c r="BL52" s="109" t="s">
        <v>338</v>
      </c>
      <c r="BM52" s="110" t="s">
        <v>17</v>
      </c>
      <c r="BN52" s="110"/>
      <c r="BO52" s="110" t="s">
        <v>17</v>
      </c>
      <c r="BP52" s="115">
        <v>0</v>
      </c>
      <c r="BQ52" s="115">
        <v>218356679</v>
      </c>
      <c r="BR52" s="114"/>
      <c r="BS52" s="115">
        <v>11895219</v>
      </c>
      <c r="BT52" s="114"/>
      <c r="BU52" s="115">
        <v>188375241</v>
      </c>
      <c r="BV52" s="114"/>
      <c r="BW52" s="115">
        <v>18086219</v>
      </c>
      <c r="BX52" s="111" t="s">
        <v>17</v>
      </c>
    </row>
    <row r="53" spans="1:76" ht="18.399999999999999" customHeight="1">
      <c r="A53" s="109" t="s">
        <v>339</v>
      </c>
      <c r="B53" s="110" t="s">
        <v>17</v>
      </c>
      <c r="C53" s="110"/>
      <c r="D53" s="110" t="s">
        <v>17</v>
      </c>
      <c r="E53" s="115"/>
      <c r="F53" s="115"/>
      <c r="G53" s="114"/>
      <c r="H53" s="115"/>
      <c r="I53" s="114"/>
      <c r="J53" s="115"/>
      <c r="K53" s="114"/>
      <c r="L53" s="115"/>
      <c r="M53" s="111"/>
      <c r="N53" s="108" t="s">
        <v>17</v>
      </c>
      <c r="P53" s="108" t="s">
        <v>142</v>
      </c>
      <c r="Q53" s="108" t="s">
        <v>17</v>
      </c>
      <c r="R53" s="108" t="s">
        <v>17</v>
      </c>
      <c r="BK53" s="133">
        <f t="shared" si="0"/>
        <v>-6274980</v>
      </c>
      <c r="BL53" s="109" t="s">
        <v>339</v>
      </c>
      <c r="BM53" s="110" t="s">
        <v>17</v>
      </c>
      <c r="BN53" s="110"/>
      <c r="BO53" s="110" t="s">
        <v>17</v>
      </c>
      <c r="BP53" s="115">
        <v>0</v>
      </c>
      <c r="BQ53" s="115">
        <v>6274980</v>
      </c>
      <c r="BR53" s="114"/>
      <c r="BS53" s="115">
        <v>357840</v>
      </c>
      <c r="BT53" s="114"/>
      <c r="BU53" s="115">
        <v>5112000</v>
      </c>
      <c r="BV53" s="114"/>
      <c r="BW53" s="115">
        <v>805140</v>
      </c>
      <c r="BX53" s="111" t="s">
        <v>17</v>
      </c>
    </row>
    <row r="54" spans="1:76" ht="18.399999999999999" customHeight="1">
      <c r="A54" s="109" t="s">
        <v>340</v>
      </c>
      <c r="B54" s="110" t="s">
        <v>17</v>
      </c>
      <c r="C54" s="110">
        <v>12780</v>
      </c>
      <c r="D54" s="110" t="s">
        <v>154</v>
      </c>
      <c r="E54" s="115"/>
      <c r="F54" s="115"/>
      <c r="G54" s="115"/>
      <c r="H54" s="115"/>
      <c r="I54" s="115"/>
      <c r="J54" s="115"/>
      <c r="K54" s="115"/>
      <c r="L54" s="115"/>
      <c r="M54" s="111"/>
      <c r="N54" s="108" t="s">
        <v>17</v>
      </c>
      <c r="P54" s="108" t="s">
        <v>192</v>
      </c>
      <c r="Q54" s="108" t="s">
        <v>17</v>
      </c>
      <c r="R54" s="108" t="s">
        <v>342</v>
      </c>
      <c r="T54" s="108" t="s">
        <v>145</v>
      </c>
      <c r="BI54" s="116" t="str">
        <f>HYPERLINK("#일위대가목록!A28","XTG002100000 →")</f>
        <v>XTG002100000 →</v>
      </c>
      <c r="BK54" s="133">
        <f t="shared" si="0"/>
        <v>-6274980</v>
      </c>
      <c r="BL54" s="109" t="s">
        <v>340</v>
      </c>
      <c r="BM54" s="110" t="s">
        <v>17</v>
      </c>
      <c r="BN54" s="110">
        <v>12780</v>
      </c>
      <c r="BO54" s="110" t="s">
        <v>154</v>
      </c>
      <c r="BP54" s="115">
        <v>491</v>
      </c>
      <c r="BQ54" s="115">
        <v>6274980</v>
      </c>
      <c r="BR54" s="115">
        <v>28</v>
      </c>
      <c r="BS54" s="115">
        <v>357840</v>
      </c>
      <c r="BT54" s="115">
        <v>400</v>
      </c>
      <c r="BU54" s="115">
        <v>5112000</v>
      </c>
      <c r="BV54" s="115">
        <v>63</v>
      </c>
      <c r="BW54" s="115">
        <v>805140</v>
      </c>
      <c r="BX54" s="111" t="s">
        <v>341</v>
      </c>
    </row>
    <row r="55" spans="1:76" ht="18.399999999999999" customHeight="1">
      <c r="A55" s="109" t="s">
        <v>343</v>
      </c>
      <c r="B55" s="110" t="s">
        <v>17</v>
      </c>
      <c r="C55" s="110"/>
      <c r="D55" s="110" t="s">
        <v>17</v>
      </c>
      <c r="E55" s="115"/>
      <c r="F55" s="115"/>
      <c r="G55" s="114"/>
      <c r="H55" s="115"/>
      <c r="I55" s="114"/>
      <c r="J55" s="115"/>
      <c r="K55" s="114"/>
      <c r="L55" s="115"/>
      <c r="M55" s="111"/>
      <c r="N55" s="108" t="s">
        <v>17</v>
      </c>
      <c r="P55" s="108" t="s">
        <v>193</v>
      </c>
      <c r="Q55" s="108" t="s">
        <v>17</v>
      </c>
      <c r="R55" s="108" t="s">
        <v>17</v>
      </c>
      <c r="BK55" s="133">
        <f t="shared" si="0"/>
        <v>-172046428</v>
      </c>
      <c r="BL55" s="109" t="s">
        <v>343</v>
      </c>
      <c r="BM55" s="110" t="s">
        <v>17</v>
      </c>
      <c r="BN55" s="110"/>
      <c r="BO55" s="110" t="s">
        <v>17</v>
      </c>
      <c r="BP55" s="115">
        <v>0</v>
      </c>
      <c r="BQ55" s="115">
        <v>172046428</v>
      </c>
      <c r="BR55" s="114"/>
      <c r="BS55" s="115">
        <v>771355</v>
      </c>
      <c r="BT55" s="114"/>
      <c r="BU55" s="115">
        <v>169286569</v>
      </c>
      <c r="BV55" s="114"/>
      <c r="BW55" s="115">
        <v>1988504</v>
      </c>
      <c r="BX55" s="111" t="s">
        <v>17</v>
      </c>
    </row>
    <row r="56" spans="1:76" ht="18.399999999999999" customHeight="1">
      <c r="A56" s="109" t="s">
        <v>344</v>
      </c>
      <c r="B56" s="110" t="s">
        <v>345</v>
      </c>
      <c r="C56" s="110">
        <v>54596</v>
      </c>
      <c r="D56" s="110" t="s">
        <v>346</v>
      </c>
      <c r="E56" s="115"/>
      <c r="F56" s="115"/>
      <c r="G56" s="115"/>
      <c r="H56" s="115"/>
      <c r="I56" s="115"/>
      <c r="J56" s="115"/>
      <c r="K56" s="115"/>
      <c r="L56" s="115"/>
      <c r="M56" s="111"/>
      <c r="N56" s="108" t="s">
        <v>17</v>
      </c>
      <c r="P56" s="108" t="s">
        <v>144</v>
      </c>
      <c r="Q56" s="108" t="s">
        <v>17</v>
      </c>
      <c r="R56" s="108" t="s">
        <v>348</v>
      </c>
      <c r="T56" s="108" t="s">
        <v>152</v>
      </c>
      <c r="BI56" s="116" t="str">
        <f>HYPERLINK("#일위대가목록!A60","UCA068000201 →")</f>
        <v>UCA068000201 →</v>
      </c>
      <c r="BK56" s="133">
        <f t="shared" si="0"/>
        <v>-109683364</v>
      </c>
      <c r="BL56" s="109" t="s">
        <v>344</v>
      </c>
      <c r="BM56" s="110" t="s">
        <v>345</v>
      </c>
      <c r="BN56" s="110">
        <v>54596</v>
      </c>
      <c r="BO56" s="110" t="s">
        <v>346</v>
      </c>
      <c r="BP56" s="115">
        <v>2009</v>
      </c>
      <c r="BQ56" s="115">
        <v>109683364</v>
      </c>
      <c r="BR56" s="115">
        <v>9</v>
      </c>
      <c r="BS56" s="115">
        <v>491364</v>
      </c>
      <c r="BT56" s="115">
        <v>1977</v>
      </c>
      <c r="BU56" s="115">
        <v>107936292</v>
      </c>
      <c r="BV56" s="115">
        <v>23</v>
      </c>
      <c r="BW56" s="115">
        <v>1255708</v>
      </c>
      <c r="BX56" s="111" t="s">
        <v>347</v>
      </c>
    </row>
    <row r="57" spans="1:76" ht="18.399999999999999" customHeight="1">
      <c r="A57" s="109" t="s">
        <v>349</v>
      </c>
      <c r="B57" s="110" t="s">
        <v>436</v>
      </c>
      <c r="C57" s="110">
        <v>4101</v>
      </c>
      <c r="D57" s="110" t="s">
        <v>346</v>
      </c>
      <c r="E57" s="115"/>
      <c r="F57" s="115"/>
      <c r="G57" s="115"/>
      <c r="H57" s="115"/>
      <c r="I57" s="115"/>
      <c r="J57" s="115"/>
      <c r="K57" s="115"/>
      <c r="L57" s="115"/>
      <c r="M57" s="111"/>
      <c r="N57" s="108" t="s">
        <v>17</v>
      </c>
      <c r="P57" s="108" t="s">
        <v>147</v>
      </c>
      <c r="Q57" s="108" t="s">
        <v>17</v>
      </c>
      <c r="R57" s="108" t="s">
        <v>351</v>
      </c>
      <c r="T57" s="108" t="s">
        <v>152</v>
      </c>
      <c r="BI57" s="116" t="str">
        <f>HYPERLINK("#일위대가목록!A61","UCA068000202 →")</f>
        <v>UCA068000202 →</v>
      </c>
      <c r="BK57" s="133">
        <f t="shared" si="0"/>
        <v>-9891612</v>
      </c>
      <c r="BL57" s="109" t="s">
        <v>349</v>
      </c>
      <c r="BM57" s="110" t="s">
        <v>436</v>
      </c>
      <c r="BN57" s="110">
        <v>4101</v>
      </c>
      <c r="BO57" s="110" t="s">
        <v>346</v>
      </c>
      <c r="BP57" s="115">
        <v>2412</v>
      </c>
      <c r="BQ57" s="115">
        <v>9891612</v>
      </c>
      <c r="BR57" s="115">
        <v>11</v>
      </c>
      <c r="BS57" s="115">
        <v>45111</v>
      </c>
      <c r="BT57" s="115">
        <v>2373</v>
      </c>
      <c r="BU57" s="115">
        <v>9731673</v>
      </c>
      <c r="BV57" s="115">
        <v>28</v>
      </c>
      <c r="BW57" s="115">
        <v>114828</v>
      </c>
      <c r="BX57" s="111" t="s">
        <v>350</v>
      </c>
    </row>
    <row r="58" spans="1:76" ht="18.399999999999999" customHeight="1">
      <c r="A58" s="109" t="s">
        <v>352</v>
      </c>
      <c r="B58" s="110" t="s">
        <v>353</v>
      </c>
      <c r="C58" s="110">
        <v>3416</v>
      </c>
      <c r="D58" s="110" t="s">
        <v>346</v>
      </c>
      <c r="E58" s="115"/>
      <c r="F58" s="115"/>
      <c r="G58" s="115"/>
      <c r="H58" s="115"/>
      <c r="I58" s="115"/>
      <c r="J58" s="115"/>
      <c r="K58" s="115"/>
      <c r="L58" s="115"/>
      <c r="M58" s="111"/>
      <c r="N58" s="108" t="s">
        <v>17</v>
      </c>
      <c r="P58" s="108" t="s">
        <v>148</v>
      </c>
      <c r="Q58" s="108" t="s">
        <v>17</v>
      </c>
      <c r="R58" s="108" t="s">
        <v>355</v>
      </c>
      <c r="T58" s="108" t="s">
        <v>152</v>
      </c>
      <c r="BI58" s="116" t="str">
        <f>HYPERLINK("#일위대가목록!A62","UCA068000203 →")</f>
        <v>UCA068000203 →</v>
      </c>
      <c r="BK58" s="133">
        <f t="shared" si="0"/>
        <v>-10985856</v>
      </c>
      <c r="BL58" s="109" t="s">
        <v>352</v>
      </c>
      <c r="BM58" s="110" t="s">
        <v>353</v>
      </c>
      <c r="BN58" s="110">
        <v>3416</v>
      </c>
      <c r="BO58" s="110" t="s">
        <v>346</v>
      </c>
      <c r="BP58" s="115">
        <v>3216</v>
      </c>
      <c r="BQ58" s="115">
        <v>10985856</v>
      </c>
      <c r="BR58" s="115">
        <v>14</v>
      </c>
      <c r="BS58" s="115">
        <v>47824</v>
      </c>
      <c r="BT58" s="115">
        <v>3164</v>
      </c>
      <c r="BU58" s="115">
        <v>10808224</v>
      </c>
      <c r="BV58" s="115">
        <v>38</v>
      </c>
      <c r="BW58" s="115">
        <v>129808</v>
      </c>
      <c r="BX58" s="111" t="s">
        <v>354</v>
      </c>
    </row>
    <row r="59" spans="1:76" ht="18.399999999999999" customHeight="1">
      <c r="A59" s="109" t="s">
        <v>356</v>
      </c>
      <c r="B59" s="110" t="s">
        <v>357</v>
      </c>
      <c r="C59" s="110">
        <v>1180</v>
      </c>
      <c r="D59" s="110" t="s">
        <v>346</v>
      </c>
      <c r="E59" s="115"/>
      <c r="F59" s="115"/>
      <c r="G59" s="115"/>
      <c r="H59" s="115"/>
      <c r="I59" s="115"/>
      <c r="J59" s="115"/>
      <c r="K59" s="115"/>
      <c r="L59" s="115"/>
      <c r="M59" s="111"/>
      <c r="N59" s="108" t="s">
        <v>17</v>
      </c>
      <c r="P59" s="108" t="s">
        <v>149</v>
      </c>
      <c r="Q59" s="108" t="s">
        <v>17</v>
      </c>
      <c r="R59" s="108" t="s">
        <v>359</v>
      </c>
      <c r="T59" s="108" t="s">
        <v>152</v>
      </c>
      <c r="BI59" s="116" t="str">
        <f>HYPERLINK("#일위대가목록!A63","UCA068000204 →")</f>
        <v>UCA068000204 →</v>
      </c>
      <c r="BK59" s="133">
        <f t="shared" si="0"/>
        <v>-4269240</v>
      </c>
      <c r="BL59" s="109" t="s">
        <v>356</v>
      </c>
      <c r="BM59" s="110" t="s">
        <v>357</v>
      </c>
      <c r="BN59" s="110">
        <v>1180</v>
      </c>
      <c r="BO59" s="110" t="s">
        <v>346</v>
      </c>
      <c r="BP59" s="115">
        <v>3618</v>
      </c>
      <c r="BQ59" s="115">
        <v>4269240</v>
      </c>
      <c r="BR59" s="115">
        <v>16</v>
      </c>
      <c r="BS59" s="115">
        <v>18880</v>
      </c>
      <c r="BT59" s="115">
        <v>3559</v>
      </c>
      <c r="BU59" s="115">
        <v>4199620</v>
      </c>
      <c r="BV59" s="115">
        <v>43</v>
      </c>
      <c r="BW59" s="115">
        <v>50740</v>
      </c>
      <c r="BX59" s="111" t="s">
        <v>358</v>
      </c>
    </row>
    <row r="60" spans="1:76" ht="18.399999999999999" customHeight="1">
      <c r="A60" s="109" t="s">
        <v>360</v>
      </c>
      <c r="B60" s="110" t="s">
        <v>361</v>
      </c>
      <c r="C60" s="110">
        <v>812</v>
      </c>
      <c r="D60" s="110" t="s">
        <v>346</v>
      </c>
      <c r="E60" s="115"/>
      <c r="F60" s="115"/>
      <c r="G60" s="115"/>
      <c r="H60" s="115"/>
      <c r="I60" s="115"/>
      <c r="J60" s="115"/>
      <c r="K60" s="115"/>
      <c r="L60" s="115"/>
      <c r="M60" s="111"/>
      <c r="N60" s="108" t="s">
        <v>17</v>
      </c>
      <c r="P60" s="108" t="s">
        <v>150</v>
      </c>
      <c r="Q60" s="108" t="s">
        <v>17</v>
      </c>
      <c r="R60" s="108" t="s">
        <v>362</v>
      </c>
      <c r="T60" s="108" t="s">
        <v>152</v>
      </c>
      <c r="BI60" s="116" t="str">
        <f>HYPERLINK("#일위대가목록!A64","UCA068000205 →")</f>
        <v>UCA068000205 →</v>
      </c>
      <c r="BK60" s="133">
        <f t="shared" si="0"/>
        <v>-3264240</v>
      </c>
      <c r="BL60" s="109" t="s">
        <v>360</v>
      </c>
      <c r="BM60" s="110" t="s">
        <v>361</v>
      </c>
      <c r="BN60" s="110">
        <v>812</v>
      </c>
      <c r="BO60" s="110" t="s">
        <v>346</v>
      </c>
      <c r="BP60" s="115">
        <v>4020</v>
      </c>
      <c r="BQ60" s="115">
        <v>3264240</v>
      </c>
      <c r="BR60" s="115">
        <v>18</v>
      </c>
      <c r="BS60" s="115">
        <v>14616</v>
      </c>
      <c r="BT60" s="115">
        <v>3955</v>
      </c>
      <c r="BU60" s="115">
        <v>3211460</v>
      </c>
      <c r="BV60" s="115">
        <v>47</v>
      </c>
      <c r="BW60" s="115">
        <v>38164</v>
      </c>
      <c r="BX60" s="111" t="s">
        <v>281</v>
      </c>
    </row>
    <row r="61" spans="1:76" ht="18.399999999999999" customHeight="1">
      <c r="A61" s="109" t="s">
        <v>363</v>
      </c>
      <c r="B61" s="110" t="s">
        <v>364</v>
      </c>
      <c r="C61" s="110">
        <v>7678</v>
      </c>
      <c r="D61" s="110" t="s">
        <v>346</v>
      </c>
      <c r="E61" s="115"/>
      <c r="F61" s="115"/>
      <c r="G61" s="115"/>
      <c r="H61" s="115"/>
      <c r="I61" s="115"/>
      <c r="J61" s="115"/>
      <c r="K61" s="115"/>
      <c r="L61" s="115"/>
      <c r="M61" s="111"/>
      <c r="N61" s="108" t="s">
        <v>17</v>
      </c>
      <c r="P61" s="108" t="s">
        <v>151</v>
      </c>
      <c r="Q61" s="108" t="s">
        <v>17</v>
      </c>
      <c r="R61" s="108" t="s">
        <v>365</v>
      </c>
      <c r="T61" s="108" t="s">
        <v>152</v>
      </c>
      <c r="BI61" s="116" t="str">
        <f>HYPERLINK("#일위대가목록!A65","UCA068000206 →")</f>
        <v>UCA068000206 →</v>
      </c>
      <c r="BK61" s="133">
        <f t="shared" si="0"/>
        <v>-33952116</v>
      </c>
      <c r="BL61" s="109" t="s">
        <v>363</v>
      </c>
      <c r="BM61" s="110" t="s">
        <v>364</v>
      </c>
      <c r="BN61" s="110">
        <v>7678</v>
      </c>
      <c r="BO61" s="110" t="s">
        <v>346</v>
      </c>
      <c r="BP61" s="115">
        <v>4422</v>
      </c>
      <c r="BQ61" s="115">
        <v>33952116</v>
      </c>
      <c r="BR61" s="115">
        <v>20</v>
      </c>
      <c r="BS61" s="115">
        <v>153560</v>
      </c>
      <c r="BT61" s="115">
        <v>4350</v>
      </c>
      <c r="BU61" s="115">
        <v>33399300</v>
      </c>
      <c r="BV61" s="115">
        <v>52</v>
      </c>
      <c r="BW61" s="115">
        <v>399256</v>
      </c>
      <c r="BX61" s="111" t="s">
        <v>282</v>
      </c>
    </row>
    <row r="62" spans="1:76" ht="18.399999999999999" customHeight="1">
      <c r="A62" s="109" t="s">
        <v>366</v>
      </c>
      <c r="B62" s="110" t="s">
        <v>17</v>
      </c>
      <c r="C62" s="110"/>
      <c r="D62" s="110" t="s">
        <v>17</v>
      </c>
      <c r="E62" s="115"/>
      <c r="F62" s="115"/>
      <c r="G62" s="114"/>
      <c r="H62" s="115"/>
      <c r="I62" s="114"/>
      <c r="J62" s="115"/>
      <c r="K62" s="114"/>
      <c r="L62" s="115"/>
      <c r="M62" s="111"/>
      <c r="N62" s="108" t="s">
        <v>17</v>
      </c>
      <c r="P62" s="108" t="s">
        <v>301</v>
      </c>
      <c r="Q62" s="108" t="s">
        <v>17</v>
      </c>
      <c r="R62" s="108" t="s">
        <v>17</v>
      </c>
      <c r="BK62" s="133">
        <f t="shared" si="0"/>
        <v>-2957031</v>
      </c>
      <c r="BL62" s="109" t="s">
        <v>366</v>
      </c>
      <c r="BM62" s="110" t="s">
        <v>17</v>
      </c>
      <c r="BN62" s="110"/>
      <c r="BO62" s="110" t="s">
        <v>17</v>
      </c>
      <c r="BP62" s="115">
        <v>0</v>
      </c>
      <c r="BQ62" s="115">
        <v>2957031</v>
      </c>
      <c r="BR62" s="114"/>
      <c r="BS62" s="115">
        <v>0</v>
      </c>
      <c r="BT62" s="114"/>
      <c r="BU62" s="115">
        <v>2957031</v>
      </c>
      <c r="BV62" s="114"/>
      <c r="BW62" s="115">
        <v>0</v>
      </c>
      <c r="BX62" s="111" t="s">
        <v>17</v>
      </c>
    </row>
    <row r="63" spans="1:76" ht="18.399999999999999" customHeight="1">
      <c r="A63" s="109" t="s">
        <v>367</v>
      </c>
      <c r="B63" s="110" t="s">
        <v>368</v>
      </c>
      <c r="C63" s="110">
        <v>51</v>
      </c>
      <c r="D63" s="110" t="s">
        <v>369</v>
      </c>
      <c r="E63" s="115"/>
      <c r="F63" s="115"/>
      <c r="G63" s="115"/>
      <c r="H63" s="115"/>
      <c r="I63" s="115"/>
      <c r="J63" s="115"/>
      <c r="K63" s="115"/>
      <c r="L63" s="115"/>
      <c r="M63" s="111"/>
      <c r="N63" s="108" t="s">
        <v>17</v>
      </c>
      <c r="P63" s="108" t="s">
        <v>370</v>
      </c>
      <c r="Q63" s="108" t="s">
        <v>17</v>
      </c>
      <c r="R63" s="108" t="s">
        <v>371</v>
      </c>
      <c r="T63" s="108" t="s">
        <v>152</v>
      </c>
      <c r="BI63" s="116" t="str">
        <f>HYPERLINK("#일위대가목록!A82","XCA068000225 →")</f>
        <v>XCA068000225 →</v>
      </c>
      <c r="BK63" s="133">
        <f t="shared" si="0"/>
        <v>-2957031</v>
      </c>
      <c r="BL63" s="109" t="s">
        <v>367</v>
      </c>
      <c r="BM63" s="110" t="s">
        <v>368</v>
      </c>
      <c r="BN63" s="110">
        <v>51</v>
      </c>
      <c r="BO63" s="110" t="s">
        <v>369</v>
      </c>
      <c r="BP63" s="115">
        <v>57981</v>
      </c>
      <c r="BQ63" s="115">
        <v>2957031</v>
      </c>
      <c r="BR63" s="115">
        <v>0</v>
      </c>
      <c r="BS63" s="115">
        <v>0</v>
      </c>
      <c r="BT63" s="115">
        <v>57981</v>
      </c>
      <c r="BU63" s="115">
        <v>2957031</v>
      </c>
      <c r="BV63" s="115">
        <v>0</v>
      </c>
      <c r="BW63" s="115">
        <v>0</v>
      </c>
      <c r="BX63" s="111" t="s">
        <v>479</v>
      </c>
    </row>
    <row r="64" spans="1:76" ht="18.399999999999999" customHeight="1">
      <c r="A64" s="109" t="s">
        <v>372</v>
      </c>
      <c r="B64" s="110" t="s">
        <v>17</v>
      </c>
      <c r="C64" s="110"/>
      <c r="D64" s="110" t="s">
        <v>17</v>
      </c>
      <c r="E64" s="115"/>
      <c r="F64" s="115"/>
      <c r="G64" s="114"/>
      <c r="H64" s="115"/>
      <c r="I64" s="114"/>
      <c r="J64" s="115"/>
      <c r="K64" s="114"/>
      <c r="L64" s="115"/>
      <c r="M64" s="111"/>
      <c r="N64" s="108" t="s">
        <v>17</v>
      </c>
      <c r="P64" s="108" t="s">
        <v>155</v>
      </c>
      <c r="Q64" s="108" t="s">
        <v>17</v>
      </c>
      <c r="R64" s="108" t="s">
        <v>17</v>
      </c>
      <c r="BK64" s="133">
        <f t="shared" si="0"/>
        <v>-37078240</v>
      </c>
      <c r="BL64" s="109" t="s">
        <v>372</v>
      </c>
      <c r="BM64" s="110" t="s">
        <v>17</v>
      </c>
      <c r="BN64" s="110"/>
      <c r="BO64" s="110" t="s">
        <v>17</v>
      </c>
      <c r="BP64" s="115">
        <v>0</v>
      </c>
      <c r="BQ64" s="115">
        <v>37078240</v>
      </c>
      <c r="BR64" s="114"/>
      <c r="BS64" s="115">
        <v>10766024</v>
      </c>
      <c r="BT64" s="114"/>
      <c r="BU64" s="115">
        <v>11019641</v>
      </c>
      <c r="BV64" s="114"/>
      <c r="BW64" s="115">
        <v>15292575</v>
      </c>
      <c r="BX64" s="111" t="s">
        <v>17</v>
      </c>
    </row>
    <row r="65" spans="1:76" ht="18.399999999999999" customHeight="1">
      <c r="A65" s="109" t="s">
        <v>373</v>
      </c>
      <c r="B65" s="110" t="s">
        <v>17</v>
      </c>
      <c r="C65" s="110"/>
      <c r="D65" s="110" t="s">
        <v>17</v>
      </c>
      <c r="E65" s="115"/>
      <c r="F65" s="115"/>
      <c r="G65" s="114"/>
      <c r="H65" s="115"/>
      <c r="I65" s="114"/>
      <c r="J65" s="115"/>
      <c r="K65" s="114"/>
      <c r="L65" s="115"/>
      <c r="M65" s="111"/>
      <c r="N65" s="108" t="s">
        <v>17</v>
      </c>
      <c r="P65" s="108" t="s">
        <v>156</v>
      </c>
      <c r="Q65" s="108" t="s">
        <v>17</v>
      </c>
      <c r="R65" s="108" t="s">
        <v>17</v>
      </c>
      <c r="BK65" s="133">
        <f t="shared" si="0"/>
        <v>-37078240</v>
      </c>
      <c r="BL65" s="109" t="s">
        <v>373</v>
      </c>
      <c r="BM65" s="110" t="s">
        <v>17</v>
      </c>
      <c r="BN65" s="110"/>
      <c r="BO65" s="110" t="s">
        <v>17</v>
      </c>
      <c r="BP65" s="115">
        <v>0</v>
      </c>
      <c r="BQ65" s="115">
        <v>37078240</v>
      </c>
      <c r="BR65" s="114"/>
      <c r="BS65" s="115">
        <v>10766024</v>
      </c>
      <c r="BT65" s="114"/>
      <c r="BU65" s="115">
        <v>11019641</v>
      </c>
      <c r="BV65" s="114"/>
      <c r="BW65" s="115">
        <v>15292575</v>
      </c>
      <c r="BX65" s="111" t="s">
        <v>17</v>
      </c>
    </row>
    <row r="66" spans="1:76" ht="18.399999999999999" customHeight="1">
      <c r="A66" s="109" t="s">
        <v>374</v>
      </c>
      <c r="B66" s="110" t="s">
        <v>375</v>
      </c>
      <c r="C66" s="110">
        <v>1566</v>
      </c>
      <c r="D66" s="110" t="s">
        <v>162</v>
      </c>
      <c r="E66" s="115"/>
      <c r="F66" s="115"/>
      <c r="G66" s="115"/>
      <c r="H66" s="115"/>
      <c r="I66" s="115"/>
      <c r="J66" s="115"/>
      <c r="K66" s="115"/>
      <c r="L66" s="115"/>
      <c r="M66" s="111"/>
      <c r="N66" s="108" t="s">
        <v>17</v>
      </c>
      <c r="P66" s="108" t="s">
        <v>157</v>
      </c>
      <c r="Q66" s="108" t="s">
        <v>17</v>
      </c>
      <c r="R66" s="108" t="s">
        <v>377</v>
      </c>
      <c r="T66" s="108" t="s">
        <v>145</v>
      </c>
      <c r="BI66" s="116" t="str">
        <f>HYPERLINK("#일위대가목록!A29","XTG005000000 →")</f>
        <v>XTG005000000 →</v>
      </c>
      <c r="BK66" s="133">
        <f t="shared" si="0"/>
        <v>-28778382</v>
      </c>
      <c r="BL66" s="109" t="s">
        <v>374</v>
      </c>
      <c r="BM66" s="110" t="s">
        <v>375</v>
      </c>
      <c r="BN66" s="110">
        <v>1566</v>
      </c>
      <c r="BO66" s="110" t="s">
        <v>162</v>
      </c>
      <c r="BP66" s="115">
        <v>18377</v>
      </c>
      <c r="BQ66" s="115">
        <v>28778382</v>
      </c>
      <c r="BR66" s="115">
        <v>5428</v>
      </c>
      <c r="BS66" s="115">
        <v>8500248</v>
      </c>
      <c r="BT66" s="115">
        <v>5185</v>
      </c>
      <c r="BU66" s="115">
        <v>8119710</v>
      </c>
      <c r="BV66" s="115">
        <v>7764</v>
      </c>
      <c r="BW66" s="115">
        <v>12158424</v>
      </c>
      <c r="BX66" s="111" t="s">
        <v>376</v>
      </c>
    </row>
    <row r="67" spans="1:76" ht="18.399999999999999" customHeight="1">
      <c r="A67" s="109" t="s">
        <v>378</v>
      </c>
      <c r="B67" s="110" t="s">
        <v>379</v>
      </c>
      <c r="C67" s="110">
        <v>277</v>
      </c>
      <c r="D67" s="110" t="s">
        <v>162</v>
      </c>
      <c r="E67" s="115"/>
      <c r="F67" s="115"/>
      <c r="G67" s="115"/>
      <c r="H67" s="115"/>
      <c r="I67" s="115"/>
      <c r="J67" s="115"/>
      <c r="K67" s="115"/>
      <c r="L67" s="115"/>
      <c r="M67" s="111"/>
      <c r="N67" s="108" t="s">
        <v>17</v>
      </c>
      <c r="P67" s="108" t="s">
        <v>277</v>
      </c>
      <c r="Q67" s="108" t="s">
        <v>17</v>
      </c>
      <c r="R67" s="108" t="s">
        <v>381</v>
      </c>
      <c r="T67" s="108" t="s">
        <v>145</v>
      </c>
      <c r="BI67" s="116" t="str">
        <f>HYPERLINK("#일위대가목록!A30","XTG006000000 →")</f>
        <v>XTG006000000 →</v>
      </c>
      <c r="BK67" s="133">
        <f t="shared" si="0"/>
        <v>-6139982</v>
      </c>
      <c r="BL67" s="109" t="s">
        <v>378</v>
      </c>
      <c r="BM67" s="110" t="s">
        <v>379</v>
      </c>
      <c r="BN67" s="110">
        <v>277</v>
      </c>
      <c r="BO67" s="110" t="s">
        <v>162</v>
      </c>
      <c r="BP67" s="115">
        <v>22166</v>
      </c>
      <c r="BQ67" s="115">
        <v>6139982</v>
      </c>
      <c r="BR67" s="115">
        <v>6560</v>
      </c>
      <c r="BS67" s="115">
        <v>1817120</v>
      </c>
      <c r="BT67" s="115">
        <v>6194</v>
      </c>
      <c r="BU67" s="115">
        <v>1715738</v>
      </c>
      <c r="BV67" s="115">
        <v>9412</v>
      </c>
      <c r="BW67" s="115">
        <v>2607124</v>
      </c>
      <c r="BX67" s="111" t="s">
        <v>380</v>
      </c>
    </row>
    <row r="68" spans="1:76" ht="18.399999999999999" customHeight="1">
      <c r="A68" s="109" t="s">
        <v>382</v>
      </c>
      <c r="B68" s="110" t="s">
        <v>383</v>
      </c>
      <c r="C68" s="110">
        <v>719</v>
      </c>
      <c r="D68" s="110" t="s">
        <v>162</v>
      </c>
      <c r="E68" s="115"/>
      <c r="F68" s="115"/>
      <c r="G68" s="115"/>
      <c r="H68" s="115"/>
      <c r="I68" s="115"/>
      <c r="J68" s="115"/>
      <c r="K68" s="115"/>
      <c r="L68" s="115"/>
      <c r="M68" s="111"/>
      <c r="N68" s="108" t="s">
        <v>17</v>
      </c>
      <c r="P68" s="108" t="s">
        <v>278</v>
      </c>
      <c r="Q68" s="108" t="s">
        <v>17</v>
      </c>
      <c r="R68" s="108" t="s">
        <v>385</v>
      </c>
      <c r="T68" s="108" t="s">
        <v>145</v>
      </c>
      <c r="BI68" s="116" t="str">
        <f>HYPERLINK("#일위대가목록!A27","XSA145200000 →")</f>
        <v>XSA145200000 →</v>
      </c>
      <c r="BK68" s="133">
        <f t="shared" si="0"/>
        <v>-2159876</v>
      </c>
      <c r="BL68" s="109" t="s">
        <v>382</v>
      </c>
      <c r="BM68" s="110" t="s">
        <v>383</v>
      </c>
      <c r="BN68" s="110">
        <v>719</v>
      </c>
      <c r="BO68" s="110" t="s">
        <v>162</v>
      </c>
      <c r="BP68" s="115">
        <v>3004</v>
      </c>
      <c r="BQ68" s="115">
        <v>2159876</v>
      </c>
      <c r="BR68" s="115">
        <v>624</v>
      </c>
      <c r="BS68" s="115">
        <v>448656</v>
      </c>
      <c r="BT68" s="115">
        <v>1647</v>
      </c>
      <c r="BU68" s="115">
        <v>1184193</v>
      </c>
      <c r="BV68" s="115">
        <v>733</v>
      </c>
      <c r="BW68" s="115">
        <v>527027</v>
      </c>
      <c r="BX68" s="111" t="s">
        <v>384</v>
      </c>
    </row>
    <row r="69" spans="1:76" ht="18.399999999999999" customHeight="1">
      <c r="A69" s="109" t="s">
        <v>386</v>
      </c>
      <c r="B69" s="110" t="s">
        <v>17</v>
      </c>
      <c r="C69" s="110"/>
      <c r="D69" s="110" t="s">
        <v>17</v>
      </c>
      <c r="E69" s="115"/>
      <c r="F69" s="115"/>
      <c r="G69" s="114"/>
      <c r="H69" s="115"/>
      <c r="I69" s="114"/>
      <c r="J69" s="115"/>
      <c r="K69" s="114"/>
      <c r="L69" s="115"/>
      <c r="M69" s="111"/>
      <c r="N69" s="108" t="s">
        <v>17</v>
      </c>
      <c r="P69" s="108" t="s">
        <v>264</v>
      </c>
      <c r="Q69" s="108" t="s">
        <v>17</v>
      </c>
      <c r="R69" s="108" t="s">
        <v>17</v>
      </c>
      <c r="BK69" s="133">
        <f t="shared" ref="BK69:BK121" si="1">F69-BQ69</f>
        <v>-574124221</v>
      </c>
      <c r="BL69" s="109" t="s">
        <v>386</v>
      </c>
      <c r="BM69" s="110" t="s">
        <v>17</v>
      </c>
      <c r="BN69" s="110"/>
      <c r="BO69" s="110" t="s">
        <v>17</v>
      </c>
      <c r="BP69" s="115">
        <v>0</v>
      </c>
      <c r="BQ69" s="115">
        <v>574124221</v>
      </c>
      <c r="BR69" s="114"/>
      <c r="BS69" s="115">
        <v>75483396</v>
      </c>
      <c r="BT69" s="114"/>
      <c r="BU69" s="115">
        <v>379864810</v>
      </c>
      <c r="BV69" s="114"/>
      <c r="BW69" s="115">
        <v>118776015</v>
      </c>
      <c r="BX69" s="111" t="s">
        <v>17</v>
      </c>
    </row>
    <row r="70" spans="1:76" ht="18.399999999999999" customHeight="1">
      <c r="A70" s="109" t="s">
        <v>387</v>
      </c>
      <c r="B70" s="110" t="s">
        <v>17</v>
      </c>
      <c r="C70" s="110"/>
      <c r="D70" s="110" t="s">
        <v>17</v>
      </c>
      <c r="E70" s="115"/>
      <c r="F70" s="115"/>
      <c r="G70" s="114"/>
      <c r="H70" s="115"/>
      <c r="I70" s="114"/>
      <c r="J70" s="115"/>
      <c r="K70" s="114"/>
      <c r="L70" s="115"/>
      <c r="M70" s="111"/>
      <c r="N70" s="108" t="s">
        <v>17</v>
      </c>
      <c r="P70" s="108" t="s">
        <v>265</v>
      </c>
      <c r="Q70" s="108" t="s">
        <v>17</v>
      </c>
      <c r="R70" s="108" t="s">
        <v>17</v>
      </c>
      <c r="BK70" s="133">
        <f t="shared" si="1"/>
        <v>-3149144</v>
      </c>
      <c r="BL70" s="109" t="s">
        <v>387</v>
      </c>
      <c r="BM70" s="110" t="s">
        <v>17</v>
      </c>
      <c r="BN70" s="110"/>
      <c r="BO70" s="110" t="s">
        <v>17</v>
      </c>
      <c r="BP70" s="115">
        <v>0</v>
      </c>
      <c r="BQ70" s="115">
        <v>3149144</v>
      </c>
      <c r="BR70" s="114"/>
      <c r="BS70" s="115">
        <v>411477</v>
      </c>
      <c r="BT70" s="114"/>
      <c r="BU70" s="115">
        <v>2104153</v>
      </c>
      <c r="BV70" s="114"/>
      <c r="BW70" s="115">
        <v>633514</v>
      </c>
      <c r="BX70" s="111" t="s">
        <v>17</v>
      </c>
    </row>
    <row r="71" spans="1:76" ht="18.399999999999999" customHeight="1">
      <c r="A71" s="109" t="s">
        <v>388</v>
      </c>
      <c r="B71" s="110" t="s">
        <v>17</v>
      </c>
      <c r="C71" s="110">
        <v>37</v>
      </c>
      <c r="D71" s="110" t="s">
        <v>162</v>
      </c>
      <c r="E71" s="115"/>
      <c r="F71" s="115"/>
      <c r="G71" s="115"/>
      <c r="H71" s="115"/>
      <c r="I71" s="115"/>
      <c r="J71" s="115"/>
      <c r="K71" s="115"/>
      <c r="L71" s="115"/>
      <c r="M71" s="111"/>
      <c r="N71" s="108" t="s">
        <v>17</v>
      </c>
      <c r="P71" s="108" t="s">
        <v>216</v>
      </c>
      <c r="Q71" s="108" t="s">
        <v>17</v>
      </c>
      <c r="R71" s="108" t="s">
        <v>390</v>
      </c>
      <c r="T71" s="108" t="s">
        <v>145</v>
      </c>
      <c r="BI71" s="116" t="str">
        <f>HYPERLINK("#일위대가목록!A8","UCA012000535 →")</f>
        <v>UCA012000535 →</v>
      </c>
      <c r="BK71" s="133">
        <f t="shared" si="1"/>
        <v>-3149144</v>
      </c>
      <c r="BL71" s="109" t="s">
        <v>388</v>
      </c>
      <c r="BM71" s="110" t="s">
        <v>17</v>
      </c>
      <c r="BN71" s="110">
        <v>37</v>
      </c>
      <c r="BO71" s="110" t="s">
        <v>162</v>
      </c>
      <c r="BP71" s="115">
        <v>85112</v>
      </c>
      <c r="BQ71" s="115">
        <v>3149144</v>
      </c>
      <c r="BR71" s="115">
        <v>11121</v>
      </c>
      <c r="BS71" s="115">
        <v>411477</v>
      </c>
      <c r="BT71" s="115">
        <v>56869</v>
      </c>
      <c r="BU71" s="115">
        <v>2104153</v>
      </c>
      <c r="BV71" s="115">
        <v>17122</v>
      </c>
      <c r="BW71" s="115">
        <v>633514</v>
      </c>
      <c r="BX71" s="111" t="s">
        <v>389</v>
      </c>
    </row>
    <row r="72" spans="1:76" ht="18.399999999999999" customHeight="1">
      <c r="A72" s="109" t="s">
        <v>391</v>
      </c>
      <c r="B72" s="110" t="s">
        <v>17</v>
      </c>
      <c r="C72" s="110"/>
      <c r="D72" s="110" t="s">
        <v>17</v>
      </c>
      <c r="E72" s="115"/>
      <c r="F72" s="115"/>
      <c r="G72" s="114"/>
      <c r="H72" s="115"/>
      <c r="I72" s="114"/>
      <c r="J72" s="115"/>
      <c r="K72" s="114"/>
      <c r="L72" s="115"/>
      <c r="M72" s="111"/>
      <c r="N72" s="108" t="s">
        <v>17</v>
      </c>
      <c r="P72" s="108" t="s">
        <v>218</v>
      </c>
      <c r="Q72" s="108" t="s">
        <v>17</v>
      </c>
      <c r="R72" s="108" t="s">
        <v>17</v>
      </c>
      <c r="BK72" s="133">
        <f t="shared" si="1"/>
        <v>-10811490</v>
      </c>
      <c r="BL72" s="109" t="s">
        <v>391</v>
      </c>
      <c r="BM72" s="110" t="s">
        <v>17</v>
      </c>
      <c r="BN72" s="110"/>
      <c r="BO72" s="110" t="s">
        <v>17</v>
      </c>
      <c r="BP72" s="115">
        <v>0</v>
      </c>
      <c r="BQ72" s="115">
        <v>10811490</v>
      </c>
      <c r="BR72" s="114"/>
      <c r="BS72" s="115">
        <v>1559610</v>
      </c>
      <c r="BT72" s="114"/>
      <c r="BU72" s="115">
        <v>6422910</v>
      </c>
      <c r="BV72" s="114"/>
      <c r="BW72" s="115">
        <v>2828970</v>
      </c>
      <c r="BX72" s="111" t="s">
        <v>17</v>
      </c>
    </row>
    <row r="73" spans="1:76" ht="18.399999999999999" customHeight="1">
      <c r="A73" s="109" t="s">
        <v>392</v>
      </c>
      <c r="B73" s="110" t="s">
        <v>393</v>
      </c>
      <c r="C73" s="110">
        <v>1290</v>
      </c>
      <c r="D73" s="110" t="s">
        <v>162</v>
      </c>
      <c r="E73" s="115"/>
      <c r="F73" s="115"/>
      <c r="G73" s="115"/>
      <c r="H73" s="115"/>
      <c r="I73" s="115"/>
      <c r="J73" s="115"/>
      <c r="K73" s="115"/>
      <c r="L73" s="115"/>
      <c r="M73" s="111"/>
      <c r="N73" s="108" t="s">
        <v>17</v>
      </c>
      <c r="P73" s="108" t="s">
        <v>219</v>
      </c>
      <c r="Q73" s="108" t="s">
        <v>17</v>
      </c>
      <c r="R73" s="108" t="s">
        <v>211</v>
      </c>
      <c r="T73" s="108" t="s">
        <v>145</v>
      </c>
      <c r="BI73" s="116" t="str">
        <f>HYPERLINK("#일위대가목록!A9","UCA012000540 →")</f>
        <v>UCA012000540 →</v>
      </c>
      <c r="BK73" s="133">
        <f t="shared" si="1"/>
        <v>-10811490</v>
      </c>
      <c r="BL73" s="109" t="s">
        <v>392</v>
      </c>
      <c r="BM73" s="110" t="s">
        <v>393</v>
      </c>
      <c r="BN73" s="110">
        <v>1290</v>
      </c>
      <c r="BO73" s="110" t="s">
        <v>162</v>
      </c>
      <c r="BP73" s="115">
        <v>8381</v>
      </c>
      <c r="BQ73" s="115">
        <v>10811490</v>
      </c>
      <c r="BR73" s="115">
        <v>1209</v>
      </c>
      <c r="BS73" s="115">
        <v>1559610</v>
      </c>
      <c r="BT73" s="115">
        <v>4979</v>
      </c>
      <c r="BU73" s="115">
        <v>6422910</v>
      </c>
      <c r="BV73" s="115">
        <v>2193</v>
      </c>
      <c r="BW73" s="115">
        <v>2828970</v>
      </c>
      <c r="BX73" s="111" t="s">
        <v>394</v>
      </c>
    </row>
    <row r="74" spans="1:76" ht="18.399999999999999" customHeight="1">
      <c r="A74" s="109" t="s">
        <v>395</v>
      </c>
      <c r="B74" s="110" t="s">
        <v>17</v>
      </c>
      <c r="C74" s="110"/>
      <c r="D74" s="110" t="s">
        <v>17</v>
      </c>
      <c r="E74" s="115"/>
      <c r="F74" s="115"/>
      <c r="G74" s="114"/>
      <c r="H74" s="115"/>
      <c r="I74" s="114"/>
      <c r="J74" s="115"/>
      <c r="K74" s="114"/>
      <c r="L74" s="115"/>
      <c r="M74" s="111"/>
      <c r="N74" s="108" t="s">
        <v>17</v>
      </c>
      <c r="P74" s="108" t="s">
        <v>220</v>
      </c>
      <c r="Q74" s="108" t="s">
        <v>17</v>
      </c>
      <c r="R74" s="108" t="s">
        <v>17</v>
      </c>
      <c r="BK74" s="133">
        <f t="shared" si="1"/>
        <v>-28087218</v>
      </c>
      <c r="BL74" s="109" t="s">
        <v>395</v>
      </c>
      <c r="BM74" s="110" t="s">
        <v>17</v>
      </c>
      <c r="BN74" s="110"/>
      <c r="BO74" s="110" t="s">
        <v>17</v>
      </c>
      <c r="BP74" s="115">
        <v>0</v>
      </c>
      <c r="BQ74" s="115">
        <v>28087218</v>
      </c>
      <c r="BR74" s="114"/>
      <c r="BS74" s="115">
        <v>0</v>
      </c>
      <c r="BT74" s="114"/>
      <c r="BU74" s="115">
        <v>28087218</v>
      </c>
      <c r="BV74" s="114"/>
      <c r="BW74" s="115">
        <v>0</v>
      </c>
      <c r="BX74" s="111" t="s">
        <v>17</v>
      </c>
    </row>
    <row r="75" spans="1:76" ht="18.399999999999999" customHeight="1">
      <c r="A75" s="109" t="s">
        <v>396</v>
      </c>
      <c r="B75" s="110" t="s">
        <v>17</v>
      </c>
      <c r="C75" s="110">
        <v>4194</v>
      </c>
      <c r="D75" s="110" t="s">
        <v>143</v>
      </c>
      <c r="E75" s="115"/>
      <c r="F75" s="115"/>
      <c r="G75" s="115"/>
      <c r="H75" s="115"/>
      <c r="I75" s="115"/>
      <c r="J75" s="115"/>
      <c r="K75" s="115"/>
      <c r="L75" s="115"/>
      <c r="M75" s="111"/>
      <c r="N75" s="108" t="s">
        <v>17</v>
      </c>
      <c r="P75" s="108" t="s">
        <v>398</v>
      </c>
      <c r="Q75" s="108" t="s">
        <v>17</v>
      </c>
      <c r="R75" s="108" t="s">
        <v>217</v>
      </c>
      <c r="T75" s="108" t="s">
        <v>152</v>
      </c>
      <c r="BI75" s="116" t="str">
        <f>HYPERLINK("#일위대가목록!A83","XCE014000015 →")</f>
        <v>XCE014000015 →</v>
      </c>
      <c r="BK75" s="133">
        <f t="shared" si="1"/>
        <v>-28087218</v>
      </c>
      <c r="BL75" s="109" t="s">
        <v>396</v>
      </c>
      <c r="BM75" s="110" t="s">
        <v>17</v>
      </c>
      <c r="BN75" s="110">
        <v>4194</v>
      </c>
      <c r="BO75" s="110" t="s">
        <v>143</v>
      </c>
      <c r="BP75" s="115">
        <v>6697</v>
      </c>
      <c r="BQ75" s="115">
        <v>28087218</v>
      </c>
      <c r="BR75" s="115">
        <v>0</v>
      </c>
      <c r="BS75" s="115">
        <v>0</v>
      </c>
      <c r="BT75" s="115">
        <v>6697</v>
      </c>
      <c r="BU75" s="115">
        <v>28087218</v>
      </c>
      <c r="BV75" s="115">
        <v>0</v>
      </c>
      <c r="BW75" s="115">
        <v>0</v>
      </c>
      <c r="BX75" s="111" t="s">
        <v>480</v>
      </c>
    </row>
    <row r="76" spans="1:76" ht="18.399999999999999" customHeight="1">
      <c r="A76" s="109" t="s">
        <v>399</v>
      </c>
      <c r="B76" s="110" t="s">
        <v>17</v>
      </c>
      <c r="C76" s="110"/>
      <c r="D76" s="110" t="s">
        <v>17</v>
      </c>
      <c r="E76" s="115"/>
      <c r="F76" s="115"/>
      <c r="G76" s="114"/>
      <c r="H76" s="115"/>
      <c r="I76" s="114"/>
      <c r="J76" s="115"/>
      <c r="K76" s="114"/>
      <c r="L76" s="115"/>
      <c r="M76" s="111"/>
      <c r="N76" s="108" t="s">
        <v>17</v>
      </c>
      <c r="P76" s="108" t="s">
        <v>400</v>
      </c>
      <c r="Q76" s="108" t="s">
        <v>17</v>
      </c>
      <c r="R76" s="108" t="s">
        <v>17</v>
      </c>
      <c r="BK76" s="133">
        <f t="shared" si="1"/>
        <v>-461043069</v>
      </c>
      <c r="BL76" s="109" t="s">
        <v>399</v>
      </c>
      <c r="BM76" s="110" t="s">
        <v>17</v>
      </c>
      <c r="BN76" s="110"/>
      <c r="BO76" s="110" t="s">
        <v>17</v>
      </c>
      <c r="BP76" s="115">
        <v>0</v>
      </c>
      <c r="BQ76" s="115">
        <v>461043069</v>
      </c>
      <c r="BR76" s="114"/>
      <c r="BS76" s="115">
        <v>64516115</v>
      </c>
      <c r="BT76" s="114"/>
      <c r="BU76" s="115">
        <v>307528747</v>
      </c>
      <c r="BV76" s="114"/>
      <c r="BW76" s="115">
        <v>88998207</v>
      </c>
      <c r="BX76" s="111" t="s">
        <v>17</v>
      </c>
    </row>
    <row r="77" spans="1:76" ht="18.399999999999999" customHeight="1">
      <c r="A77" s="109" t="s">
        <v>194</v>
      </c>
      <c r="B77" s="110" t="s">
        <v>260</v>
      </c>
      <c r="C77" s="110">
        <v>145</v>
      </c>
      <c r="D77" s="110" t="s">
        <v>195</v>
      </c>
      <c r="E77" s="115"/>
      <c r="F77" s="115"/>
      <c r="G77" s="115"/>
      <c r="H77" s="115"/>
      <c r="I77" s="115"/>
      <c r="J77" s="115"/>
      <c r="K77" s="115"/>
      <c r="L77" s="115"/>
      <c r="M77" s="111"/>
      <c r="N77" s="108" t="s">
        <v>17</v>
      </c>
      <c r="P77" s="108" t="s">
        <v>402</v>
      </c>
      <c r="Q77" s="108" t="s">
        <v>17</v>
      </c>
      <c r="R77" s="108" t="s">
        <v>196</v>
      </c>
      <c r="T77" s="108" t="s">
        <v>145</v>
      </c>
      <c r="BI77" s="116" t="str">
        <f>HYPERLINK("#일위대가목록!A31","XUL202206010 →")</f>
        <v>XUL202206010 →</v>
      </c>
      <c r="BK77" s="133">
        <f t="shared" si="1"/>
        <v>-37200475</v>
      </c>
      <c r="BL77" s="109" t="s">
        <v>194</v>
      </c>
      <c r="BM77" s="110" t="s">
        <v>260</v>
      </c>
      <c r="BN77" s="110">
        <v>145</v>
      </c>
      <c r="BO77" s="110" t="s">
        <v>195</v>
      </c>
      <c r="BP77" s="115">
        <v>256555</v>
      </c>
      <c r="BQ77" s="115">
        <v>37200475</v>
      </c>
      <c r="BR77" s="115">
        <v>0</v>
      </c>
      <c r="BS77" s="115">
        <v>0</v>
      </c>
      <c r="BT77" s="115">
        <v>256555</v>
      </c>
      <c r="BU77" s="115">
        <v>37200475</v>
      </c>
      <c r="BV77" s="115">
        <v>0</v>
      </c>
      <c r="BW77" s="115">
        <v>0</v>
      </c>
      <c r="BX77" s="111" t="s">
        <v>401</v>
      </c>
    </row>
    <row r="78" spans="1:76" ht="18.399999999999999" customHeight="1">
      <c r="A78" s="109" t="s">
        <v>197</v>
      </c>
      <c r="B78" s="110" t="s">
        <v>403</v>
      </c>
      <c r="C78" s="110">
        <v>294</v>
      </c>
      <c r="D78" s="110" t="s">
        <v>154</v>
      </c>
      <c r="E78" s="115"/>
      <c r="F78" s="115"/>
      <c r="G78" s="115"/>
      <c r="H78" s="115"/>
      <c r="I78" s="115"/>
      <c r="J78" s="115"/>
      <c r="K78" s="115"/>
      <c r="L78" s="115"/>
      <c r="M78" s="111"/>
      <c r="N78" s="108" t="s">
        <v>17</v>
      </c>
      <c r="P78" s="108" t="s">
        <v>404</v>
      </c>
      <c r="Q78" s="108" t="s">
        <v>17</v>
      </c>
      <c r="R78" s="108" t="s">
        <v>198</v>
      </c>
      <c r="T78" s="108" t="s">
        <v>145</v>
      </c>
      <c r="BI78" s="116" t="str">
        <f>HYPERLINK("#일위대가목록!A33","XUL202206021 →")</f>
        <v>XUL202206021 →</v>
      </c>
      <c r="BK78" s="133">
        <f t="shared" si="1"/>
        <v>-2195004</v>
      </c>
      <c r="BL78" s="109" t="s">
        <v>197</v>
      </c>
      <c r="BM78" s="110" t="s">
        <v>403</v>
      </c>
      <c r="BN78" s="110">
        <v>294</v>
      </c>
      <c r="BO78" s="110" t="s">
        <v>154</v>
      </c>
      <c r="BP78" s="115">
        <v>7466</v>
      </c>
      <c r="BQ78" s="115">
        <v>2195004</v>
      </c>
      <c r="BR78" s="115">
        <v>1465</v>
      </c>
      <c r="BS78" s="115">
        <v>430710</v>
      </c>
      <c r="BT78" s="115">
        <v>4668</v>
      </c>
      <c r="BU78" s="115">
        <v>1372392</v>
      </c>
      <c r="BV78" s="115">
        <v>1333</v>
      </c>
      <c r="BW78" s="115">
        <v>391902</v>
      </c>
      <c r="BX78" s="111" t="s">
        <v>214</v>
      </c>
    </row>
    <row r="79" spans="1:76" ht="18.399999999999999" customHeight="1">
      <c r="A79" s="109" t="s">
        <v>261</v>
      </c>
      <c r="B79" s="110" t="s">
        <v>405</v>
      </c>
      <c r="C79" s="110">
        <v>4030</v>
      </c>
      <c r="D79" s="110" t="s">
        <v>154</v>
      </c>
      <c r="E79" s="115"/>
      <c r="F79" s="115"/>
      <c r="G79" s="115"/>
      <c r="H79" s="115"/>
      <c r="I79" s="115"/>
      <c r="J79" s="115"/>
      <c r="K79" s="115"/>
      <c r="L79" s="115"/>
      <c r="M79" s="111"/>
      <c r="N79" s="108" t="s">
        <v>17</v>
      </c>
      <c r="P79" s="108" t="s">
        <v>406</v>
      </c>
      <c r="Q79" s="108" t="s">
        <v>17</v>
      </c>
      <c r="R79" s="108" t="s">
        <v>199</v>
      </c>
      <c r="T79" s="108" t="s">
        <v>145</v>
      </c>
      <c r="BI79" s="116" t="str">
        <f>HYPERLINK("#일위대가목록!A34","XUL202206032 →")</f>
        <v>XUL202206032 →</v>
      </c>
      <c r="BK79" s="133">
        <f t="shared" si="1"/>
        <v>-10772190</v>
      </c>
      <c r="BL79" s="109" t="s">
        <v>261</v>
      </c>
      <c r="BM79" s="110" t="s">
        <v>405</v>
      </c>
      <c r="BN79" s="110">
        <v>4030</v>
      </c>
      <c r="BO79" s="110" t="s">
        <v>154</v>
      </c>
      <c r="BP79" s="115">
        <v>2673</v>
      </c>
      <c r="BQ79" s="115">
        <v>10772190</v>
      </c>
      <c r="BR79" s="115">
        <v>511</v>
      </c>
      <c r="BS79" s="115">
        <v>2059330</v>
      </c>
      <c r="BT79" s="115">
        <v>1702</v>
      </c>
      <c r="BU79" s="115">
        <v>6859060</v>
      </c>
      <c r="BV79" s="115">
        <v>460</v>
      </c>
      <c r="BW79" s="115">
        <v>1853800</v>
      </c>
      <c r="BX79" s="111" t="s">
        <v>166</v>
      </c>
    </row>
    <row r="80" spans="1:76" ht="18.399999999999999" customHeight="1">
      <c r="A80" s="109" t="s">
        <v>262</v>
      </c>
      <c r="B80" s="110" t="s">
        <v>407</v>
      </c>
      <c r="C80" s="110">
        <v>8012</v>
      </c>
      <c r="D80" s="110" t="s">
        <v>154</v>
      </c>
      <c r="E80" s="115"/>
      <c r="F80" s="115"/>
      <c r="G80" s="115"/>
      <c r="H80" s="115"/>
      <c r="I80" s="115"/>
      <c r="J80" s="115"/>
      <c r="K80" s="115"/>
      <c r="L80" s="115"/>
      <c r="M80" s="111"/>
      <c r="N80" s="108" t="s">
        <v>17</v>
      </c>
      <c r="P80" s="108" t="s">
        <v>408</v>
      </c>
      <c r="Q80" s="108" t="s">
        <v>17</v>
      </c>
      <c r="R80" s="108" t="s">
        <v>200</v>
      </c>
      <c r="T80" s="108" t="s">
        <v>145</v>
      </c>
      <c r="BI80" s="116" t="str">
        <f>HYPERLINK("#일위대가목록!A36","XUL202206052 →")</f>
        <v>XUL202206052 →</v>
      </c>
      <c r="BK80" s="133">
        <f t="shared" si="1"/>
        <v>-3709556</v>
      </c>
      <c r="BL80" s="109" t="s">
        <v>262</v>
      </c>
      <c r="BM80" s="110" t="s">
        <v>407</v>
      </c>
      <c r="BN80" s="110">
        <v>8012</v>
      </c>
      <c r="BO80" s="110" t="s">
        <v>154</v>
      </c>
      <c r="BP80" s="115">
        <v>463</v>
      </c>
      <c r="BQ80" s="115">
        <v>3709556</v>
      </c>
      <c r="BR80" s="115">
        <v>86</v>
      </c>
      <c r="BS80" s="115">
        <v>689032</v>
      </c>
      <c r="BT80" s="115">
        <v>301</v>
      </c>
      <c r="BU80" s="115">
        <v>2411612</v>
      </c>
      <c r="BV80" s="115">
        <v>76</v>
      </c>
      <c r="BW80" s="115">
        <v>608912</v>
      </c>
      <c r="BX80" s="111" t="s">
        <v>266</v>
      </c>
    </row>
    <row r="81" spans="1:76" ht="18.399999999999999" customHeight="1">
      <c r="A81" s="109" t="s">
        <v>409</v>
      </c>
      <c r="B81" s="110" t="s">
        <v>410</v>
      </c>
      <c r="C81" s="110">
        <v>9301</v>
      </c>
      <c r="D81" s="110" t="s">
        <v>162</v>
      </c>
      <c r="E81" s="115"/>
      <c r="F81" s="115"/>
      <c r="G81" s="115"/>
      <c r="H81" s="115"/>
      <c r="I81" s="115"/>
      <c r="J81" s="115"/>
      <c r="K81" s="115"/>
      <c r="L81" s="115"/>
      <c r="M81" s="111"/>
      <c r="N81" s="108" t="s">
        <v>17</v>
      </c>
      <c r="P81" s="108" t="s">
        <v>411</v>
      </c>
      <c r="Q81" s="108" t="s">
        <v>17</v>
      </c>
      <c r="R81" s="108" t="s">
        <v>201</v>
      </c>
      <c r="T81" s="108" t="s">
        <v>145</v>
      </c>
      <c r="BI81" s="116" t="str">
        <f>HYPERLINK("#일위대가목록!A37","XUL202206080 →")</f>
        <v>XUL202206080 →</v>
      </c>
      <c r="BK81" s="133">
        <f t="shared" si="1"/>
        <v>-214350846</v>
      </c>
      <c r="BL81" s="109" t="s">
        <v>409</v>
      </c>
      <c r="BM81" s="110" t="s">
        <v>410</v>
      </c>
      <c r="BN81" s="110">
        <v>9301</v>
      </c>
      <c r="BO81" s="110" t="s">
        <v>162</v>
      </c>
      <c r="BP81" s="115">
        <v>23046</v>
      </c>
      <c r="BQ81" s="115">
        <v>214350846</v>
      </c>
      <c r="BR81" s="115">
        <v>3938</v>
      </c>
      <c r="BS81" s="115">
        <v>36627338</v>
      </c>
      <c r="BT81" s="115">
        <v>13714</v>
      </c>
      <c r="BU81" s="115">
        <v>127553914</v>
      </c>
      <c r="BV81" s="115">
        <v>5394</v>
      </c>
      <c r="BW81" s="115">
        <v>50169594</v>
      </c>
      <c r="BX81" s="111" t="s">
        <v>259</v>
      </c>
    </row>
    <row r="82" spans="1:76" ht="18.399999999999999" customHeight="1">
      <c r="A82" s="109" t="s">
        <v>412</v>
      </c>
      <c r="B82" s="110" t="s">
        <v>413</v>
      </c>
      <c r="C82" s="110">
        <v>5584</v>
      </c>
      <c r="D82" s="110" t="s">
        <v>154</v>
      </c>
      <c r="E82" s="115"/>
      <c r="F82" s="115"/>
      <c r="G82" s="115"/>
      <c r="H82" s="115"/>
      <c r="I82" s="115"/>
      <c r="J82" s="115"/>
      <c r="K82" s="115"/>
      <c r="L82" s="115"/>
      <c r="M82" s="111"/>
      <c r="N82" s="108" t="s">
        <v>17</v>
      </c>
      <c r="P82" s="108" t="s">
        <v>414</v>
      </c>
      <c r="Q82" s="108" t="s">
        <v>17</v>
      </c>
      <c r="R82" s="108" t="s">
        <v>202</v>
      </c>
      <c r="T82" s="108" t="s">
        <v>145</v>
      </c>
      <c r="BI82" s="116" t="str">
        <f>HYPERLINK("#일위대가목록!A35","XUL202206040 →")</f>
        <v>XUL202206040 →</v>
      </c>
      <c r="BK82" s="133">
        <f t="shared" si="1"/>
        <v>-8107968</v>
      </c>
      <c r="BL82" s="109" t="s">
        <v>412</v>
      </c>
      <c r="BM82" s="110" t="s">
        <v>413</v>
      </c>
      <c r="BN82" s="110">
        <v>5584</v>
      </c>
      <c r="BO82" s="110" t="s">
        <v>154</v>
      </c>
      <c r="BP82" s="115">
        <v>1452</v>
      </c>
      <c r="BQ82" s="115">
        <v>8107968</v>
      </c>
      <c r="BR82" s="115">
        <v>268</v>
      </c>
      <c r="BS82" s="115">
        <v>1496512</v>
      </c>
      <c r="BT82" s="115">
        <v>946</v>
      </c>
      <c r="BU82" s="115">
        <v>5282464</v>
      </c>
      <c r="BV82" s="115">
        <v>238</v>
      </c>
      <c r="BW82" s="115">
        <v>1328992</v>
      </c>
      <c r="BX82" s="111" t="s">
        <v>297</v>
      </c>
    </row>
    <row r="83" spans="1:76" ht="18.399999999999999" customHeight="1">
      <c r="A83" s="109" t="s">
        <v>415</v>
      </c>
      <c r="B83" s="110" t="s">
        <v>407</v>
      </c>
      <c r="C83" s="110">
        <v>2800</v>
      </c>
      <c r="D83" s="110" t="s">
        <v>162</v>
      </c>
      <c r="E83" s="115"/>
      <c r="F83" s="115"/>
      <c r="G83" s="115"/>
      <c r="H83" s="115"/>
      <c r="I83" s="115"/>
      <c r="J83" s="115"/>
      <c r="K83" s="115"/>
      <c r="L83" s="115"/>
      <c r="M83" s="111"/>
      <c r="N83" s="108" t="s">
        <v>17</v>
      </c>
      <c r="P83" s="108" t="s">
        <v>416</v>
      </c>
      <c r="Q83" s="108" t="s">
        <v>17</v>
      </c>
      <c r="R83" s="108" t="s">
        <v>203</v>
      </c>
      <c r="T83" s="108" t="s">
        <v>145</v>
      </c>
      <c r="BI83" s="116" t="str">
        <f>HYPERLINK("#일위대가목록!A38","XUL202206090 →")</f>
        <v>XUL202206090 →</v>
      </c>
      <c r="BK83" s="133">
        <f t="shared" si="1"/>
        <v>-73091200</v>
      </c>
      <c r="BL83" s="109" t="s">
        <v>415</v>
      </c>
      <c r="BM83" s="110" t="s">
        <v>407</v>
      </c>
      <c r="BN83" s="110">
        <v>2800</v>
      </c>
      <c r="BO83" s="110" t="s">
        <v>162</v>
      </c>
      <c r="BP83" s="115">
        <v>26104</v>
      </c>
      <c r="BQ83" s="115">
        <v>73091200</v>
      </c>
      <c r="BR83" s="115">
        <v>4488</v>
      </c>
      <c r="BS83" s="115">
        <v>12566400</v>
      </c>
      <c r="BT83" s="115">
        <v>15535</v>
      </c>
      <c r="BU83" s="115">
        <v>43498000</v>
      </c>
      <c r="BV83" s="115">
        <v>6081</v>
      </c>
      <c r="BW83" s="115">
        <v>17026800</v>
      </c>
      <c r="BX83" s="111" t="s">
        <v>298</v>
      </c>
    </row>
    <row r="84" spans="1:76" ht="18.399999999999999" customHeight="1">
      <c r="A84" s="109" t="s">
        <v>417</v>
      </c>
      <c r="B84" s="110" t="s">
        <v>418</v>
      </c>
      <c r="C84" s="110">
        <v>5235</v>
      </c>
      <c r="D84" s="110" t="s">
        <v>154</v>
      </c>
      <c r="E84" s="115"/>
      <c r="F84" s="115"/>
      <c r="G84" s="115"/>
      <c r="H84" s="115"/>
      <c r="I84" s="115"/>
      <c r="J84" s="115"/>
      <c r="K84" s="115"/>
      <c r="L84" s="115"/>
      <c r="M84" s="111"/>
      <c r="N84" s="108" t="s">
        <v>17</v>
      </c>
      <c r="P84" s="108" t="s">
        <v>419</v>
      </c>
      <c r="Q84" s="108" t="s">
        <v>17</v>
      </c>
      <c r="R84" s="108" t="s">
        <v>420</v>
      </c>
      <c r="T84" s="108" t="s">
        <v>145</v>
      </c>
      <c r="BI84" s="116" t="str">
        <f>HYPERLINK("#일위대가목록!A32","XUL202206018 →")</f>
        <v>XUL202206018 →</v>
      </c>
      <c r="BK84" s="133">
        <f t="shared" si="1"/>
        <v>-30200715</v>
      </c>
      <c r="BL84" s="109" t="s">
        <v>417</v>
      </c>
      <c r="BM84" s="110" t="s">
        <v>418</v>
      </c>
      <c r="BN84" s="110">
        <v>5235</v>
      </c>
      <c r="BO84" s="110" t="s">
        <v>154</v>
      </c>
      <c r="BP84" s="115">
        <v>5769</v>
      </c>
      <c r="BQ84" s="115">
        <v>30200715</v>
      </c>
      <c r="BR84" s="115">
        <v>0</v>
      </c>
      <c r="BS84" s="115">
        <v>0</v>
      </c>
      <c r="BT84" s="115">
        <v>5769</v>
      </c>
      <c r="BU84" s="115">
        <v>30200715</v>
      </c>
      <c r="BV84" s="115">
        <v>0</v>
      </c>
      <c r="BW84" s="115">
        <v>0</v>
      </c>
      <c r="BX84" s="111" t="s">
        <v>263</v>
      </c>
    </row>
    <row r="85" spans="1:76" ht="18.399999999999999" customHeight="1">
      <c r="A85" s="109" t="s">
        <v>204</v>
      </c>
      <c r="B85" s="110" t="s">
        <v>17</v>
      </c>
      <c r="C85" s="110">
        <v>159</v>
      </c>
      <c r="D85" s="110" t="s">
        <v>162</v>
      </c>
      <c r="E85" s="115"/>
      <c r="F85" s="115"/>
      <c r="G85" s="115"/>
      <c r="H85" s="115"/>
      <c r="I85" s="115"/>
      <c r="J85" s="115"/>
      <c r="K85" s="115"/>
      <c r="L85" s="115"/>
      <c r="M85" s="111"/>
      <c r="N85" s="108" t="s">
        <v>17</v>
      </c>
      <c r="P85" s="108" t="s">
        <v>170</v>
      </c>
      <c r="Q85" s="108" t="s">
        <v>17</v>
      </c>
      <c r="R85" s="108" t="s">
        <v>205</v>
      </c>
      <c r="T85" s="108" t="s">
        <v>145</v>
      </c>
      <c r="BI85" s="116" t="str">
        <f>HYPERLINK("#일위대가목록!A6","UCA012000430 →")</f>
        <v>UCA012000430 →</v>
      </c>
      <c r="BK85" s="133">
        <f t="shared" si="1"/>
        <v>-4636122</v>
      </c>
      <c r="BL85" s="109" t="s">
        <v>204</v>
      </c>
      <c r="BM85" s="110" t="s">
        <v>17</v>
      </c>
      <c r="BN85" s="110">
        <v>159</v>
      </c>
      <c r="BO85" s="110" t="s">
        <v>162</v>
      </c>
      <c r="BP85" s="115">
        <v>29158</v>
      </c>
      <c r="BQ85" s="115">
        <v>4636122</v>
      </c>
      <c r="BR85" s="115">
        <v>4208</v>
      </c>
      <c r="BS85" s="115">
        <v>669072</v>
      </c>
      <c r="BT85" s="115">
        <v>17320</v>
      </c>
      <c r="BU85" s="115">
        <v>2753880</v>
      </c>
      <c r="BV85" s="115">
        <v>7630</v>
      </c>
      <c r="BW85" s="115">
        <v>1213170</v>
      </c>
      <c r="BX85" s="111" t="s">
        <v>242</v>
      </c>
    </row>
    <row r="86" spans="1:76" ht="18.399999999999999" customHeight="1">
      <c r="A86" s="109" t="s">
        <v>206</v>
      </c>
      <c r="B86" s="110" t="s">
        <v>17</v>
      </c>
      <c r="C86" s="110">
        <v>96</v>
      </c>
      <c r="D86" s="110" t="s">
        <v>162</v>
      </c>
      <c r="E86" s="115"/>
      <c r="F86" s="115"/>
      <c r="G86" s="115"/>
      <c r="H86" s="115"/>
      <c r="I86" s="115"/>
      <c r="J86" s="115"/>
      <c r="K86" s="115"/>
      <c r="L86" s="115"/>
      <c r="M86" s="111"/>
      <c r="N86" s="108" t="s">
        <v>17</v>
      </c>
      <c r="P86" s="108" t="s">
        <v>171</v>
      </c>
      <c r="Q86" s="108" t="s">
        <v>17</v>
      </c>
      <c r="R86" s="108" t="s">
        <v>207</v>
      </c>
      <c r="T86" s="108" t="s">
        <v>145</v>
      </c>
      <c r="BI86" s="116" t="str">
        <f>HYPERLINK("#일위대가목록!A7","UCA012000530 →")</f>
        <v>UCA012000530 →</v>
      </c>
      <c r="BK86" s="133">
        <f t="shared" si="1"/>
        <v>-7145280</v>
      </c>
      <c r="BL86" s="109" t="s">
        <v>206</v>
      </c>
      <c r="BM86" s="110" t="s">
        <v>17</v>
      </c>
      <c r="BN86" s="110">
        <v>96</v>
      </c>
      <c r="BO86" s="110" t="s">
        <v>162</v>
      </c>
      <c r="BP86" s="115">
        <v>74430</v>
      </c>
      <c r="BQ86" s="115">
        <v>7145280</v>
      </c>
      <c r="BR86" s="115">
        <v>9579</v>
      </c>
      <c r="BS86" s="115">
        <v>919584</v>
      </c>
      <c r="BT86" s="115">
        <v>50524</v>
      </c>
      <c r="BU86" s="115">
        <v>4850304</v>
      </c>
      <c r="BV86" s="115">
        <v>14327</v>
      </c>
      <c r="BW86" s="115">
        <v>1375392</v>
      </c>
      <c r="BX86" s="111" t="s">
        <v>224</v>
      </c>
    </row>
    <row r="87" spans="1:76" ht="18.399999999999999" customHeight="1">
      <c r="A87" s="109" t="s">
        <v>208</v>
      </c>
      <c r="B87" s="110" t="s">
        <v>17</v>
      </c>
      <c r="C87" s="110">
        <v>207</v>
      </c>
      <c r="D87" s="110" t="s">
        <v>162</v>
      </c>
      <c r="E87" s="115"/>
      <c r="F87" s="115"/>
      <c r="G87" s="115"/>
      <c r="H87" s="115"/>
      <c r="I87" s="115"/>
      <c r="J87" s="115"/>
      <c r="K87" s="115"/>
      <c r="L87" s="115"/>
      <c r="M87" s="111"/>
      <c r="N87" s="108" t="s">
        <v>17</v>
      </c>
      <c r="P87" s="108" t="s">
        <v>172</v>
      </c>
      <c r="Q87" s="108" t="s">
        <v>17</v>
      </c>
      <c r="R87" s="108" t="s">
        <v>205</v>
      </c>
      <c r="T87" s="108" t="s">
        <v>145</v>
      </c>
      <c r="BI87" s="116" t="str">
        <f>HYPERLINK("#일위대가목록!A6","UCA012000430 →")</f>
        <v>UCA012000430 →</v>
      </c>
      <c r="BK87" s="133">
        <f t="shared" si="1"/>
        <v>-6035706</v>
      </c>
      <c r="BL87" s="109" t="s">
        <v>208</v>
      </c>
      <c r="BM87" s="110" t="s">
        <v>17</v>
      </c>
      <c r="BN87" s="110">
        <v>207</v>
      </c>
      <c r="BO87" s="110" t="s">
        <v>162</v>
      </c>
      <c r="BP87" s="115">
        <v>29158</v>
      </c>
      <c r="BQ87" s="115">
        <v>6035706</v>
      </c>
      <c r="BR87" s="115">
        <v>4208</v>
      </c>
      <c r="BS87" s="115">
        <v>871056</v>
      </c>
      <c r="BT87" s="115">
        <v>17320</v>
      </c>
      <c r="BU87" s="115">
        <v>3585240</v>
      </c>
      <c r="BV87" s="115">
        <v>7630</v>
      </c>
      <c r="BW87" s="115">
        <v>1579410</v>
      </c>
      <c r="BX87" s="111" t="s">
        <v>242</v>
      </c>
    </row>
    <row r="88" spans="1:76" ht="18.399999999999999" customHeight="1">
      <c r="A88" s="109" t="s">
        <v>209</v>
      </c>
      <c r="B88" s="110" t="s">
        <v>17</v>
      </c>
      <c r="C88" s="110">
        <v>1387</v>
      </c>
      <c r="D88" s="110" t="s">
        <v>162</v>
      </c>
      <c r="E88" s="115"/>
      <c r="F88" s="115"/>
      <c r="G88" s="115"/>
      <c r="H88" s="115"/>
      <c r="I88" s="115"/>
      <c r="J88" s="115"/>
      <c r="K88" s="115"/>
      <c r="L88" s="115"/>
      <c r="M88" s="111"/>
      <c r="N88" s="108" t="s">
        <v>17</v>
      </c>
      <c r="P88" s="108" t="s">
        <v>258</v>
      </c>
      <c r="Q88" s="108" t="s">
        <v>17</v>
      </c>
      <c r="R88" s="108" t="s">
        <v>205</v>
      </c>
      <c r="T88" s="108" t="s">
        <v>145</v>
      </c>
      <c r="BI88" s="116" t="str">
        <f>HYPERLINK("#일위대가목록!A6","UCA012000430 →")</f>
        <v>UCA012000430 →</v>
      </c>
      <c r="BK88" s="133">
        <f t="shared" si="1"/>
        <v>-40442146</v>
      </c>
      <c r="BL88" s="109" t="s">
        <v>209</v>
      </c>
      <c r="BM88" s="110" t="s">
        <v>17</v>
      </c>
      <c r="BN88" s="110">
        <v>1387</v>
      </c>
      <c r="BO88" s="110" t="s">
        <v>162</v>
      </c>
      <c r="BP88" s="115">
        <v>29158</v>
      </c>
      <c r="BQ88" s="115">
        <v>40442146</v>
      </c>
      <c r="BR88" s="115">
        <v>4208</v>
      </c>
      <c r="BS88" s="115">
        <v>5836496</v>
      </c>
      <c r="BT88" s="115">
        <v>17320</v>
      </c>
      <c r="BU88" s="115">
        <v>24022840</v>
      </c>
      <c r="BV88" s="115">
        <v>7630</v>
      </c>
      <c r="BW88" s="115">
        <v>10582810</v>
      </c>
      <c r="BX88" s="111" t="s">
        <v>242</v>
      </c>
    </row>
    <row r="89" spans="1:76" ht="18.399999999999999" customHeight="1">
      <c r="A89" s="109" t="s">
        <v>210</v>
      </c>
      <c r="B89" s="110" t="s">
        <v>17</v>
      </c>
      <c r="C89" s="110">
        <v>193</v>
      </c>
      <c r="D89" s="110" t="s">
        <v>162</v>
      </c>
      <c r="E89" s="115"/>
      <c r="F89" s="115"/>
      <c r="G89" s="115"/>
      <c r="H89" s="115"/>
      <c r="I89" s="115"/>
      <c r="J89" s="115"/>
      <c r="K89" s="115"/>
      <c r="L89" s="115"/>
      <c r="M89" s="111"/>
      <c r="N89" s="108" t="s">
        <v>17</v>
      </c>
      <c r="P89" s="108" t="s">
        <v>173</v>
      </c>
      <c r="Q89" s="108" t="s">
        <v>17</v>
      </c>
      <c r="R89" s="108" t="s">
        <v>211</v>
      </c>
      <c r="T89" s="108" t="s">
        <v>145</v>
      </c>
      <c r="BI89" s="116" t="str">
        <f>HYPERLINK("#일위대가목록!A9","UCA012000540 →")</f>
        <v>UCA012000540 →</v>
      </c>
      <c r="BK89" s="133">
        <f t="shared" si="1"/>
        <v>-1617533</v>
      </c>
      <c r="BL89" s="109" t="s">
        <v>210</v>
      </c>
      <c r="BM89" s="110" t="s">
        <v>17</v>
      </c>
      <c r="BN89" s="110">
        <v>193</v>
      </c>
      <c r="BO89" s="110" t="s">
        <v>162</v>
      </c>
      <c r="BP89" s="115">
        <v>8381</v>
      </c>
      <c r="BQ89" s="115">
        <v>1617533</v>
      </c>
      <c r="BR89" s="115">
        <v>1209</v>
      </c>
      <c r="BS89" s="115">
        <v>233337</v>
      </c>
      <c r="BT89" s="115">
        <v>4979</v>
      </c>
      <c r="BU89" s="115">
        <v>960947</v>
      </c>
      <c r="BV89" s="115">
        <v>2193</v>
      </c>
      <c r="BW89" s="115">
        <v>423249</v>
      </c>
      <c r="BX89" s="111" t="s">
        <v>394</v>
      </c>
    </row>
    <row r="90" spans="1:76" ht="18.399999999999999" customHeight="1">
      <c r="A90" s="109" t="s">
        <v>212</v>
      </c>
      <c r="B90" s="110" t="s">
        <v>213</v>
      </c>
      <c r="C90" s="110">
        <v>7784</v>
      </c>
      <c r="D90" s="110" t="s">
        <v>154</v>
      </c>
      <c r="E90" s="115"/>
      <c r="F90" s="115"/>
      <c r="G90" s="115"/>
      <c r="H90" s="115"/>
      <c r="I90" s="115"/>
      <c r="J90" s="115"/>
      <c r="K90" s="115"/>
      <c r="L90" s="115"/>
      <c r="M90" s="111"/>
      <c r="N90" s="108" t="s">
        <v>17</v>
      </c>
      <c r="P90" s="108" t="s">
        <v>175</v>
      </c>
      <c r="Q90" s="108" t="s">
        <v>17</v>
      </c>
      <c r="R90" s="108" t="s">
        <v>215</v>
      </c>
      <c r="T90" s="108" t="s">
        <v>145</v>
      </c>
      <c r="BI90" s="116" t="str">
        <f>HYPERLINK("#일위대가목록!A40","XXSE0251020 →")</f>
        <v>XXSE0251020 →</v>
      </c>
      <c r="BK90" s="133">
        <f t="shared" si="1"/>
        <v>-21538328</v>
      </c>
      <c r="BL90" s="109" t="s">
        <v>212</v>
      </c>
      <c r="BM90" s="110" t="s">
        <v>213</v>
      </c>
      <c r="BN90" s="110">
        <v>7784</v>
      </c>
      <c r="BO90" s="110" t="s">
        <v>154</v>
      </c>
      <c r="BP90" s="115">
        <v>2767</v>
      </c>
      <c r="BQ90" s="115">
        <v>21538328</v>
      </c>
      <c r="BR90" s="115">
        <v>272</v>
      </c>
      <c r="BS90" s="115">
        <v>2117248</v>
      </c>
      <c r="BT90" s="115">
        <v>2181</v>
      </c>
      <c r="BU90" s="115">
        <v>16976904</v>
      </c>
      <c r="BV90" s="115">
        <v>314</v>
      </c>
      <c r="BW90" s="115">
        <v>2444176</v>
      </c>
      <c r="BX90" s="111" t="s">
        <v>299</v>
      </c>
    </row>
    <row r="91" spans="1:76" ht="18.399999999999999" customHeight="1">
      <c r="A91" s="109" t="s">
        <v>421</v>
      </c>
      <c r="B91" s="110" t="s">
        <v>17</v>
      </c>
      <c r="C91" s="110"/>
      <c r="D91" s="110" t="s">
        <v>17</v>
      </c>
      <c r="E91" s="115"/>
      <c r="F91" s="115"/>
      <c r="G91" s="114"/>
      <c r="H91" s="115"/>
      <c r="I91" s="114"/>
      <c r="J91" s="115"/>
      <c r="K91" s="114"/>
      <c r="L91" s="115"/>
      <c r="M91" s="111"/>
      <c r="N91" s="108" t="s">
        <v>17</v>
      </c>
      <c r="P91" s="108" t="s">
        <v>316</v>
      </c>
      <c r="Q91" s="108" t="s">
        <v>17</v>
      </c>
      <c r="R91" s="108" t="s">
        <v>17</v>
      </c>
      <c r="BK91" s="133">
        <f t="shared" si="1"/>
        <v>-18162747</v>
      </c>
      <c r="BL91" s="109" t="s">
        <v>421</v>
      </c>
      <c r="BM91" s="110" t="s">
        <v>17</v>
      </c>
      <c r="BN91" s="110"/>
      <c r="BO91" s="110" t="s">
        <v>17</v>
      </c>
      <c r="BP91" s="115">
        <v>0</v>
      </c>
      <c r="BQ91" s="115">
        <v>18162747</v>
      </c>
      <c r="BR91" s="114"/>
      <c r="BS91" s="115">
        <v>2454010</v>
      </c>
      <c r="BT91" s="114"/>
      <c r="BU91" s="115">
        <v>15366317</v>
      </c>
      <c r="BV91" s="114"/>
      <c r="BW91" s="115">
        <v>342420</v>
      </c>
      <c r="BX91" s="111" t="s">
        <v>17</v>
      </c>
    </row>
    <row r="92" spans="1:76" ht="18.399999999999999" customHeight="1">
      <c r="A92" s="109" t="s">
        <v>481</v>
      </c>
      <c r="B92" s="110" t="s">
        <v>17</v>
      </c>
      <c r="C92" s="110">
        <v>409</v>
      </c>
      <c r="D92" s="110" t="s">
        <v>154</v>
      </c>
      <c r="E92" s="115"/>
      <c r="F92" s="115"/>
      <c r="G92" s="115"/>
      <c r="H92" s="115"/>
      <c r="I92" s="115"/>
      <c r="J92" s="115"/>
      <c r="K92" s="115"/>
      <c r="L92" s="115"/>
      <c r="M92" s="111"/>
      <c r="N92" s="108" t="s">
        <v>17</v>
      </c>
      <c r="P92" s="108" t="s">
        <v>317</v>
      </c>
      <c r="Q92" s="108" t="s">
        <v>17</v>
      </c>
      <c r="R92" s="108" t="s">
        <v>221</v>
      </c>
      <c r="T92" s="108" t="s">
        <v>152</v>
      </c>
      <c r="BI92" s="116" t="str">
        <f>HYPERLINK("#일위대가목록!A71","X2C110015100 →")</f>
        <v>X2C110015100 →</v>
      </c>
      <c r="BK92" s="133">
        <f t="shared" si="1"/>
        <v>-16921557</v>
      </c>
      <c r="BL92" s="109" t="s">
        <v>481</v>
      </c>
      <c r="BM92" s="110" t="s">
        <v>17</v>
      </c>
      <c r="BN92" s="110">
        <v>409</v>
      </c>
      <c r="BO92" s="110" t="s">
        <v>154</v>
      </c>
      <c r="BP92" s="115">
        <v>41373</v>
      </c>
      <c r="BQ92" s="115">
        <v>16921557</v>
      </c>
      <c r="BR92" s="115">
        <v>5590</v>
      </c>
      <c r="BS92" s="115">
        <v>2286310</v>
      </c>
      <c r="BT92" s="115">
        <v>35003</v>
      </c>
      <c r="BU92" s="115">
        <v>14316227</v>
      </c>
      <c r="BV92" s="115">
        <v>780</v>
      </c>
      <c r="BW92" s="115">
        <v>319020</v>
      </c>
      <c r="BX92" s="111" t="s">
        <v>435</v>
      </c>
    </row>
    <row r="93" spans="1:76" ht="18.399999999999999" customHeight="1">
      <c r="A93" s="109" t="s">
        <v>482</v>
      </c>
      <c r="B93" s="110" t="s">
        <v>17</v>
      </c>
      <c r="C93" s="110">
        <v>30</v>
      </c>
      <c r="D93" s="110" t="s">
        <v>154</v>
      </c>
      <c r="E93" s="115"/>
      <c r="F93" s="115"/>
      <c r="G93" s="115"/>
      <c r="H93" s="115"/>
      <c r="I93" s="115"/>
      <c r="J93" s="115"/>
      <c r="K93" s="115"/>
      <c r="L93" s="115"/>
      <c r="M93" s="111"/>
      <c r="N93" s="108" t="s">
        <v>17</v>
      </c>
      <c r="P93" s="108" t="s">
        <v>318</v>
      </c>
      <c r="Q93" s="108" t="s">
        <v>17</v>
      </c>
      <c r="R93" s="108" t="s">
        <v>484</v>
      </c>
      <c r="T93" s="108" t="s">
        <v>152</v>
      </c>
      <c r="BI93" s="116" t="str">
        <f>HYPERLINK("#일위대가목록!A72","X2C110015110 →")</f>
        <v>X2C110015110 →</v>
      </c>
      <c r="BK93" s="133">
        <f t="shared" si="1"/>
        <v>-1241190</v>
      </c>
      <c r="BL93" s="109" t="s">
        <v>482</v>
      </c>
      <c r="BM93" s="110" t="s">
        <v>17</v>
      </c>
      <c r="BN93" s="110">
        <v>30</v>
      </c>
      <c r="BO93" s="110" t="s">
        <v>154</v>
      </c>
      <c r="BP93" s="115">
        <v>41373</v>
      </c>
      <c r="BQ93" s="115">
        <v>1241190</v>
      </c>
      <c r="BR93" s="115">
        <v>5590</v>
      </c>
      <c r="BS93" s="115">
        <v>167700</v>
      </c>
      <c r="BT93" s="115">
        <v>35003</v>
      </c>
      <c r="BU93" s="115">
        <v>1050090</v>
      </c>
      <c r="BV93" s="115">
        <v>780</v>
      </c>
      <c r="BW93" s="115">
        <v>23400</v>
      </c>
      <c r="BX93" s="111" t="s">
        <v>483</v>
      </c>
    </row>
    <row r="94" spans="1:76" ht="18.399999999999999" customHeight="1">
      <c r="A94" s="109" t="s">
        <v>423</v>
      </c>
      <c r="B94" s="110" t="s">
        <v>17</v>
      </c>
      <c r="C94" s="110"/>
      <c r="D94" s="110" t="s">
        <v>17</v>
      </c>
      <c r="E94" s="115"/>
      <c r="F94" s="115"/>
      <c r="G94" s="114"/>
      <c r="H94" s="115"/>
      <c r="I94" s="114"/>
      <c r="J94" s="115"/>
      <c r="K94" s="114"/>
      <c r="L94" s="115"/>
      <c r="M94" s="111"/>
      <c r="N94" s="108" t="s">
        <v>17</v>
      </c>
      <c r="P94" s="108" t="s">
        <v>425</v>
      </c>
      <c r="Q94" s="108" t="s">
        <v>17</v>
      </c>
      <c r="R94" s="108" t="s">
        <v>17</v>
      </c>
      <c r="BK94" s="133">
        <f t="shared" si="1"/>
        <v>-980000</v>
      </c>
      <c r="BL94" s="109" t="s">
        <v>423</v>
      </c>
      <c r="BM94" s="110" t="s">
        <v>17</v>
      </c>
      <c r="BN94" s="110"/>
      <c r="BO94" s="110" t="s">
        <v>17</v>
      </c>
      <c r="BP94" s="115">
        <v>0</v>
      </c>
      <c r="BQ94" s="115">
        <v>980000</v>
      </c>
      <c r="BR94" s="114"/>
      <c r="BS94" s="115">
        <v>0</v>
      </c>
      <c r="BT94" s="114"/>
      <c r="BU94" s="115">
        <v>0</v>
      </c>
      <c r="BV94" s="114"/>
      <c r="BW94" s="115">
        <v>980000</v>
      </c>
      <c r="BX94" s="111" t="s">
        <v>17</v>
      </c>
    </row>
    <row r="95" spans="1:76" ht="18.399999999999999" customHeight="1">
      <c r="A95" s="109" t="s">
        <v>222</v>
      </c>
      <c r="B95" s="110" t="s">
        <v>17</v>
      </c>
      <c r="C95" s="110">
        <v>35000</v>
      </c>
      <c r="D95" s="110" t="s">
        <v>223</v>
      </c>
      <c r="E95" s="115"/>
      <c r="F95" s="115"/>
      <c r="G95" s="115"/>
      <c r="H95" s="115"/>
      <c r="I95" s="115"/>
      <c r="J95" s="115"/>
      <c r="K95" s="115"/>
      <c r="L95" s="115"/>
      <c r="M95" s="111"/>
      <c r="N95" s="108" t="s">
        <v>17</v>
      </c>
      <c r="P95" s="108" t="s">
        <v>485</v>
      </c>
      <c r="Q95" s="108" t="s">
        <v>17</v>
      </c>
      <c r="R95" s="108" t="s">
        <v>225</v>
      </c>
      <c r="T95" s="108" t="s">
        <v>145</v>
      </c>
      <c r="BI95" s="116" t="str">
        <f>HYPERLINK("#일위대가목록!A16","XGOY00000970 →")</f>
        <v>XGOY00000970 →</v>
      </c>
      <c r="BK95" s="133">
        <f t="shared" si="1"/>
        <v>-980000</v>
      </c>
      <c r="BL95" s="109" t="s">
        <v>222</v>
      </c>
      <c r="BM95" s="110" t="s">
        <v>17</v>
      </c>
      <c r="BN95" s="110">
        <v>35000</v>
      </c>
      <c r="BO95" s="110" t="s">
        <v>223</v>
      </c>
      <c r="BP95" s="115">
        <v>28</v>
      </c>
      <c r="BQ95" s="115">
        <v>980000</v>
      </c>
      <c r="BR95" s="115">
        <v>0</v>
      </c>
      <c r="BS95" s="115">
        <v>0</v>
      </c>
      <c r="BT95" s="115">
        <v>0</v>
      </c>
      <c r="BU95" s="115">
        <v>0</v>
      </c>
      <c r="BV95" s="115">
        <v>28</v>
      </c>
      <c r="BW95" s="115">
        <v>980000</v>
      </c>
      <c r="BX95" s="111" t="s">
        <v>424</v>
      </c>
    </row>
    <row r="96" spans="1:76" ht="18.399999999999999" customHeight="1">
      <c r="A96" s="109" t="s">
        <v>426</v>
      </c>
      <c r="B96" s="110" t="s">
        <v>17</v>
      </c>
      <c r="C96" s="110"/>
      <c r="D96" s="110" t="s">
        <v>17</v>
      </c>
      <c r="E96" s="115"/>
      <c r="F96" s="115"/>
      <c r="G96" s="114"/>
      <c r="H96" s="115"/>
      <c r="I96" s="114"/>
      <c r="J96" s="115"/>
      <c r="K96" s="114"/>
      <c r="L96" s="115"/>
      <c r="M96" s="111"/>
      <c r="N96" s="108" t="s">
        <v>17</v>
      </c>
      <c r="P96" s="108" t="s">
        <v>244</v>
      </c>
      <c r="Q96" s="108" t="s">
        <v>17</v>
      </c>
      <c r="R96" s="108" t="s">
        <v>17</v>
      </c>
      <c r="BK96" s="133">
        <f t="shared" si="1"/>
        <v>-51890553</v>
      </c>
      <c r="BL96" s="109" t="s">
        <v>426</v>
      </c>
      <c r="BM96" s="110" t="s">
        <v>17</v>
      </c>
      <c r="BN96" s="110"/>
      <c r="BO96" s="110" t="s">
        <v>17</v>
      </c>
      <c r="BP96" s="115">
        <v>0</v>
      </c>
      <c r="BQ96" s="115">
        <v>51890553</v>
      </c>
      <c r="BR96" s="114"/>
      <c r="BS96" s="115">
        <v>6542184</v>
      </c>
      <c r="BT96" s="114"/>
      <c r="BU96" s="115">
        <v>20355465</v>
      </c>
      <c r="BV96" s="114"/>
      <c r="BW96" s="115">
        <v>24992904</v>
      </c>
      <c r="BX96" s="111" t="s">
        <v>17</v>
      </c>
    </row>
    <row r="97" spans="1:76" ht="18.399999999999999" customHeight="1">
      <c r="A97" s="109" t="s">
        <v>226</v>
      </c>
      <c r="B97" s="110" t="s">
        <v>227</v>
      </c>
      <c r="C97" s="110">
        <v>23</v>
      </c>
      <c r="D97" s="110" t="s">
        <v>228</v>
      </c>
      <c r="E97" s="115"/>
      <c r="F97" s="115"/>
      <c r="G97" s="115"/>
      <c r="H97" s="115"/>
      <c r="I97" s="115"/>
      <c r="J97" s="115"/>
      <c r="K97" s="115"/>
      <c r="L97" s="115"/>
      <c r="M97" s="111"/>
      <c r="N97" s="108" t="s">
        <v>17</v>
      </c>
      <c r="P97" s="108" t="s">
        <v>245</v>
      </c>
      <c r="Q97" s="108" t="s">
        <v>17</v>
      </c>
      <c r="R97" s="108" t="s">
        <v>229</v>
      </c>
      <c r="T97" s="108" t="s">
        <v>152</v>
      </c>
      <c r="BI97" s="116" t="str">
        <f>HYPERLINK("#일위대가목록!A97","XYHZ00005810 →")</f>
        <v>XYHZ00005810 →</v>
      </c>
      <c r="BK97" s="133">
        <f t="shared" si="1"/>
        <v>-23912778</v>
      </c>
      <c r="BL97" s="109" t="s">
        <v>226</v>
      </c>
      <c r="BM97" s="110" t="s">
        <v>227</v>
      </c>
      <c r="BN97" s="110">
        <v>23</v>
      </c>
      <c r="BO97" s="110" t="s">
        <v>228</v>
      </c>
      <c r="BP97" s="115">
        <v>1039686</v>
      </c>
      <c r="BQ97" s="115">
        <v>23912778</v>
      </c>
      <c r="BR97" s="115">
        <v>117448</v>
      </c>
      <c r="BS97" s="115">
        <v>2701304</v>
      </c>
      <c r="BT97" s="115">
        <v>407147</v>
      </c>
      <c r="BU97" s="115">
        <v>9364381</v>
      </c>
      <c r="BV97" s="115">
        <v>515091</v>
      </c>
      <c r="BW97" s="115">
        <v>11847093</v>
      </c>
      <c r="BX97" s="111" t="s">
        <v>486</v>
      </c>
    </row>
    <row r="98" spans="1:76" ht="18.399999999999999" customHeight="1">
      <c r="A98" s="109" t="s">
        <v>230</v>
      </c>
      <c r="B98" s="110" t="s">
        <v>231</v>
      </c>
      <c r="C98" s="110">
        <v>8</v>
      </c>
      <c r="D98" s="110" t="s">
        <v>228</v>
      </c>
      <c r="E98" s="115"/>
      <c r="F98" s="115"/>
      <c r="G98" s="115"/>
      <c r="H98" s="115"/>
      <c r="I98" s="115"/>
      <c r="J98" s="115"/>
      <c r="K98" s="115"/>
      <c r="L98" s="115"/>
      <c r="M98" s="111"/>
      <c r="N98" s="108" t="s">
        <v>17</v>
      </c>
      <c r="P98" s="108" t="s">
        <v>246</v>
      </c>
      <c r="Q98" s="108" t="s">
        <v>17</v>
      </c>
      <c r="R98" s="108" t="s">
        <v>232</v>
      </c>
      <c r="T98" s="108" t="s">
        <v>152</v>
      </c>
      <c r="BI98" s="116" t="str">
        <f>HYPERLINK("#일위대가목록!A98","XYHZ00005820 →")</f>
        <v>XYHZ00005820 →</v>
      </c>
      <c r="BK98" s="133">
        <f t="shared" si="1"/>
        <v>-10626912</v>
      </c>
      <c r="BL98" s="109" t="s">
        <v>230</v>
      </c>
      <c r="BM98" s="110" t="s">
        <v>231</v>
      </c>
      <c r="BN98" s="110">
        <v>8</v>
      </c>
      <c r="BO98" s="110" t="s">
        <v>228</v>
      </c>
      <c r="BP98" s="115">
        <v>1328364</v>
      </c>
      <c r="BQ98" s="115">
        <v>10626912</v>
      </c>
      <c r="BR98" s="115">
        <v>167099</v>
      </c>
      <c r="BS98" s="115">
        <v>1336792</v>
      </c>
      <c r="BT98" s="115">
        <v>520876</v>
      </c>
      <c r="BU98" s="115">
        <v>4167008</v>
      </c>
      <c r="BV98" s="115">
        <v>640389</v>
      </c>
      <c r="BW98" s="115">
        <v>5123112</v>
      </c>
      <c r="BX98" s="111" t="s">
        <v>487</v>
      </c>
    </row>
    <row r="99" spans="1:76" ht="18.399999999999999" customHeight="1">
      <c r="A99" s="109" t="s">
        <v>233</v>
      </c>
      <c r="B99" s="110" t="s">
        <v>234</v>
      </c>
      <c r="C99" s="110">
        <v>6</v>
      </c>
      <c r="D99" s="110" t="s">
        <v>228</v>
      </c>
      <c r="E99" s="115"/>
      <c r="F99" s="115"/>
      <c r="G99" s="115"/>
      <c r="H99" s="115"/>
      <c r="I99" s="115"/>
      <c r="J99" s="115"/>
      <c r="K99" s="115"/>
      <c r="L99" s="115"/>
      <c r="M99" s="111"/>
      <c r="N99" s="108" t="s">
        <v>17</v>
      </c>
      <c r="P99" s="108" t="s">
        <v>320</v>
      </c>
      <c r="Q99" s="108" t="s">
        <v>17</v>
      </c>
      <c r="R99" s="108" t="s">
        <v>235</v>
      </c>
      <c r="T99" s="108" t="s">
        <v>152</v>
      </c>
      <c r="BI99" s="116" t="str">
        <f>HYPERLINK("#일위대가목록!A99","XYHZ00005830 →")</f>
        <v>XYHZ00005830 →</v>
      </c>
      <c r="BK99" s="133">
        <f t="shared" si="1"/>
        <v>-10190388</v>
      </c>
      <c r="BL99" s="109" t="s">
        <v>233</v>
      </c>
      <c r="BM99" s="110" t="s">
        <v>234</v>
      </c>
      <c r="BN99" s="110">
        <v>6</v>
      </c>
      <c r="BO99" s="110" t="s">
        <v>228</v>
      </c>
      <c r="BP99" s="115">
        <v>1698398</v>
      </c>
      <c r="BQ99" s="115">
        <v>10190388</v>
      </c>
      <c r="BR99" s="115">
        <v>234003</v>
      </c>
      <c r="BS99" s="115">
        <v>1404018</v>
      </c>
      <c r="BT99" s="115">
        <v>667002</v>
      </c>
      <c r="BU99" s="115">
        <v>4002012</v>
      </c>
      <c r="BV99" s="115">
        <v>797393</v>
      </c>
      <c r="BW99" s="115">
        <v>4784358</v>
      </c>
      <c r="BX99" s="111" t="s">
        <v>488</v>
      </c>
    </row>
    <row r="100" spans="1:76" ht="18.399999999999999" customHeight="1">
      <c r="A100" s="109" t="s">
        <v>236</v>
      </c>
      <c r="B100" s="110" t="s">
        <v>237</v>
      </c>
      <c r="C100" s="110">
        <v>3</v>
      </c>
      <c r="D100" s="110" t="s">
        <v>228</v>
      </c>
      <c r="E100" s="115"/>
      <c r="F100" s="115"/>
      <c r="G100" s="115"/>
      <c r="H100" s="115"/>
      <c r="I100" s="115"/>
      <c r="J100" s="115"/>
      <c r="K100" s="115"/>
      <c r="L100" s="115"/>
      <c r="M100" s="111"/>
      <c r="N100" s="108" t="s">
        <v>17</v>
      </c>
      <c r="P100" s="108" t="s">
        <v>490</v>
      </c>
      <c r="Q100" s="108" t="s">
        <v>17</v>
      </c>
      <c r="R100" s="108" t="s">
        <v>238</v>
      </c>
      <c r="T100" s="108" t="s">
        <v>152</v>
      </c>
      <c r="BI100" s="116" t="str">
        <f>HYPERLINK("#일위대가목록!A100","XYHZ00005840 →")</f>
        <v>XYHZ00005840 →</v>
      </c>
      <c r="BK100" s="133">
        <f t="shared" si="1"/>
        <v>-7160475</v>
      </c>
      <c r="BL100" s="109" t="s">
        <v>236</v>
      </c>
      <c r="BM100" s="110" t="s">
        <v>237</v>
      </c>
      <c r="BN100" s="110">
        <v>3</v>
      </c>
      <c r="BO100" s="110" t="s">
        <v>228</v>
      </c>
      <c r="BP100" s="115">
        <v>2386825</v>
      </c>
      <c r="BQ100" s="115">
        <v>7160475</v>
      </c>
      <c r="BR100" s="115">
        <v>366690</v>
      </c>
      <c r="BS100" s="115">
        <v>1100070</v>
      </c>
      <c r="BT100" s="115">
        <v>940688</v>
      </c>
      <c r="BU100" s="115">
        <v>2822064</v>
      </c>
      <c r="BV100" s="115">
        <v>1079447</v>
      </c>
      <c r="BW100" s="115">
        <v>3238341</v>
      </c>
      <c r="BX100" s="111" t="s">
        <v>489</v>
      </c>
    </row>
    <row r="101" spans="1:76" ht="18.399999999999999" customHeight="1">
      <c r="A101" s="109" t="s">
        <v>494</v>
      </c>
      <c r="B101" s="110" t="s">
        <v>17</v>
      </c>
      <c r="C101" s="110"/>
      <c r="D101" s="110" t="s">
        <v>17</v>
      </c>
      <c r="E101" s="115"/>
      <c r="F101" s="115"/>
      <c r="G101" s="114"/>
      <c r="H101" s="115"/>
      <c r="I101" s="114"/>
      <c r="J101" s="115"/>
      <c r="K101" s="114"/>
      <c r="L101" s="115"/>
      <c r="M101" s="111"/>
      <c r="N101" s="108" t="s">
        <v>17</v>
      </c>
      <c r="P101" s="108" t="s">
        <v>495</v>
      </c>
      <c r="Q101" s="108" t="s">
        <v>17</v>
      </c>
      <c r="R101" s="108" t="s">
        <v>17</v>
      </c>
      <c r="BK101" s="133">
        <f t="shared" si="1"/>
        <v>-18391088</v>
      </c>
      <c r="BL101" s="109" t="s">
        <v>494</v>
      </c>
      <c r="BM101" s="110" t="s">
        <v>17</v>
      </c>
      <c r="BN101" s="110"/>
      <c r="BO101" s="110" t="s">
        <v>17</v>
      </c>
      <c r="BP101" s="115">
        <v>0</v>
      </c>
      <c r="BQ101" s="115">
        <v>18391088</v>
      </c>
      <c r="BR101" s="114"/>
      <c r="BS101" s="115">
        <v>2856053</v>
      </c>
      <c r="BT101" s="114"/>
      <c r="BU101" s="115">
        <v>12703838</v>
      </c>
      <c r="BV101" s="114"/>
      <c r="BW101" s="115">
        <v>2831197</v>
      </c>
      <c r="BX101" s="111" t="s">
        <v>17</v>
      </c>
    </row>
    <row r="102" spans="1:76" ht="18.399999999999999" customHeight="1">
      <c r="A102" s="109" t="s">
        <v>496</v>
      </c>
      <c r="B102" s="110" t="s">
        <v>497</v>
      </c>
      <c r="C102" s="110">
        <v>580</v>
      </c>
      <c r="D102" s="110" t="s">
        <v>162</v>
      </c>
      <c r="E102" s="115"/>
      <c r="F102" s="115"/>
      <c r="G102" s="115"/>
      <c r="H102" s="115"/>
      <c r="I102" s="115"/>
      <c r="J102" s="115"/>
      <c r="K102" s="115"/>
      <c r="L102" s="115"/>
      <c r="M102" s="111"/>
      <c r="N102" s="108" t="s">
        <v>17</v>
      </c>
      <c r="P102" s="108" t="s">
        <v>499</v>
      </c>
      <c r="Q102" s="108" t="s">
        <v>17</v>
      </c>
      <c r="R102" s="108" t="s">
        <v>500</v>
      </c>
      <c r="T102" s="108" t="s">
        <v>145</v>
      </c>
      <c r="BI102" s="116" t="str">
        <f>HYPERLINK("#일위대가목록!A52","XZZ522200010 →")</f>
        <v>XZZ522200010 →</v>
      </c>
      <c r="BK102" s="133">
        <f t="shared" si="1"/>
        <v>-3310640</v>
      </c>
      <c r="BL102" s="109" t="s">
        <v>496</v>
      </c>
      <c r="BM102" s="110" t="s">
        <v>497</v>
      </c>
      <c r="BN102" s="110">
        <v>580</v>
      </c>
      <c r="BO102" s="110" t="s">
        <v>162</v>
      </c>
      <c r="BP102" s="115">
        <v>5708</v>
      </c>
      <c r="BQ102" s="115">
        <v>3310640</v>
      </c>
      <c r="BR102" s="115">
        <v>887</v>
      </c>
      <c r="BS102" s="115">
        <v>514460</v>
      </c>
      <c r="BT102" s="115">
        <v>3943</v>
      </c>
      <c r="BU102" s="115">
        <v>2286940</v>
      </c>
      <c r="BV102" s="115">
        <v>878</v>
      </c>
      <c r="BW102" s="115">
        <v>509240</v>
      </c>
      <c r="BX102" s="111" t="s">
        <v>498</v>
      </c>
    </row>
    <row r="103" spans="1:76" ht="18.399999999999999" customHeight="1">
      <c r="A103" s="109" t="s">
        <v>501</v>
      </c>
      <c r="B103" s="110" t="s">
        <v>502</v>
      </c>
      <c r="C103" s="110">
        <v>4909</v>
      </c>
      <c r="D103" s="110" t="s">
        <v>162</v>
      </c>
      <c r="E103" s="115"/>
      <c r="F103" s="115"/>
      <c r="G103" s="115"/>
      <c r="H103" s="115"/>
      <c r="I103" s="115"/>
      <c r="J103" s="115"/>
      <c r="K103" s="115"/>
      <c r="L103" s="115"/>
      <c r="M103" s="111"/>
      <c r="N103" s="108" t="s">
        <v>17</v>
      </c>
      <c r="P103" s="108" t="s">
        <v>504</v>
      </c>
      <c r="Q103" s="108" t="s">
        <v>17</v>
      </c>
      <c r="R103" s="108" t="s">
        <v>505</v>
      </c>
      <c r="T103" s="108" t="s">
        <v>145</v>
      </c>
      <c r="BI103" s="116" t="str">
        <f>HYPERLINK("#일위대가목록!A53","XZZ522200020 →")</f>
        <v>XZZ522200020 →</v>
      </c>
      <c r="BK103" s="133">
        <f t="shared" si="1"/>
        <v>-15080448</v>
      </c>
      <c r="BL103" s="109" t="s">
        <v>501</v>
      </c>
      <c r="BM103" s="110" t="s">
        <v>502</v>
      </c>
      <c r="BN103" s="110">
        <v>4909</v>
      </c>
      <c r="BO103" s="110" t="s">
        <v>162</v>
      </c>
      <c r="BP103" s="115">
        <v>3072</v>
      </c>
      <c r="BQ103" s="115">
        <v>15080448</v>
      </c>
      <c r="BR103" s="115">
        <v>477</v>
      </c>
      <c r="BS103" s="115">
        <v>2341593</v>
      </c>
      <c r="BT103" s="115">
        <v>2122</v>
      </c>
      <c r="BU103" s="115">
        <v>10416898</v>
      </c>
      <c r="BV103" s="115">
        <v>473</v>
      </c>
      <c r="BW103" s="115">
        <v>2321957</v>
      </c>
      <c r="BX103" s="111" t="s">
        <v>503</v>
      </c>
    </row>
    <row r="104" spans="1:76" ht="18.399999999999999" customHeight="1">
      <c r="A104" s="109" t="s">
        <v>506</v>
      </c>
      <c r="B104" s="110" t="s">
        <v>17</v>
      </c>
      <c r="C104" s="110"/>
      <c r="D104" s="110" t="s">
        <v>17</v>
      </c>
      <c r="E104" s="115"/>
      <c r="F104" s="115"/>
      <c r="G104" s="114"/>
      <c r="H104" s="115"/>
      <c r="I104" s="114"/>
      <c r="J104" s="115"/>
      <c r="K104" s="114"/>
      <c r="L104" s="115"/>
      <c r="M104" s="111"/>
      <c r="N104" s="108" t="s">
        <v>17</v>
      </c>
      <c r="P104" s="108" t="s">
        <v>450</v>
      </c>
      <c r="Q104" s="108" t="s">
        <v>17</v>
      </c>
      <c r="R104" s="108" t="s">
        <v>17</v>
      </c>
      <c r="BK104" s="133">
        <f t="shared" si="1"/>
        <v>-35132019</v>
      </c>
      <c r="BL104" s="109" t="s">
        <v>506</v>
      </c>
      <c r="BM104" s="110" t="s">
        <v>17</v>
      </c>
      <c r="BN104" s="110"/>
      <c r="BO104" s="110" t="s">
        <v>17</v>
      </c>
      <c r="BP104" s="115">
        <v>0</v>
      </c>
      <c r="BQ104" s="115">
        <v>35132019</v>
      </c>
      <c r="BR104" s="114"/>
      <c r="BS104" s="115">
        <v>7724759</v>
      </c>
      <c r="BT104" s="114"/>
      <c r="BU104" s="115">
        <v>18411357</v>
      </c>
      <c r="BV104" s="114"/>
      <c r="BW104" s="115">
        <v>8995903</v>
      </c>
      <c r="BX104" s="111" t="s">
        <v>17</v>
      </c>
    </row>
    <row r="105" spans="1:76" ht="18.399999999999999" customHeight="1">
      <c r="A105" s="109" t="s">
        <v>507</v>
      </c>
      <c r="B105" s="110" t="s">
        <v>17</v>
      </c>
      <c r="C105" s="110">
        <v>8612</v>
      </c>
      <c r="D105" s="110" t="s">
        <v>190</v>
      </c>
      <c r="E105" s="115"/>
      <c r="F105" s="115"/>
      <c r="G105" s="115"/>
      <c r="H105" s="115"/>
      <c r="I105" s="115"/>
      <c r="J105" s="115"/>
      <c r="K105" s="115"/>
      <c r="L105" s="115"/>
      <c r="M105" s="111"/>
      <c r="N105" s="108" t="s">
        <v>17</v>
      </c>
      <c r="P105" s="108" t="s">
        <v>451</v>
      </c>
      <c r="Q105" s="108" t="s">
        <v>17</v>
      </c>
      <c r="R105" s="108" t="s">
        <v>509</v>
      </c>
      <c r="T105" s="108" t="s">
        <v>145</v>
      </c>
      <c r="BI105" s="116" t="str">
        <f>HYPERLINK("#일위대가목록!A55","XZZ522300020 →")</f>
        <v>XZZ522300020 →</v>
      </c>
      <c r="BK105" s="133">
        <f t="shared" si="1"/>
        <v>-14080620</v>
      </c>
      <c r="BL105" s="109" t="s">
        <v>507</v>
      </c>
      <c r="BM105" s="110" t="s">
        <v>17</v>
      </c>
      <c r="BN105" s="110">
        <v>8612</v>
      </c>
      <c r="BO105" s="110" t="s">
        <v>190</v>
      </c>
      <c r="BP105" s="115">
        <v>1635</v>
      </c>
      <c r="BQ105" s="115">
        <v>14080620</v>
      </c>
      <c r="BR105" s="115">
        <v>431</v>
      </c>
      <c r="BS105" s="115">
        <v>3711772</v>
      </c>
      <c r="BT105" s="115">
        <v>777</v>
      </c>
      <c r="BU105" s="115">
        <v>6691524</v>
      </c>
      <c r="BV105" s="115">
        <v>427</v>
      </c>
      <c r="BW105" s="115">
        <v>3677324</v>
      </c>
      <c r="BX105" s="111" t="s">
        <v>508</v>
      </c>
    </row>
    <row r="106" spans="1:76" ht="18.399999999999999" customHeight="1">
      <c r="A106" s="109" t="s">
        <v>510</v>
      </c>
      <c r="B106" s="110" t="s">
        <v>17</v>
      </c>
      <c r="C106" s="110">
        <v>2705</v>
      </c>
      <c r="D106" s="110" t="s">
        <v>190</v>
      </c>
      <c r="E106" s="115"/>
      <c r="F106" s="115"/>
      <c r="G106" s="115"/>
      <c r="H106" s="115"/>
      <c r="I106" s="115"/>
      <c r="J106" s="115"/>
      <c r="K106" s="115"/>
      <c r="L106" s="115"/>
      <c r="M106" s="111"/>
      <c r="N106" s="108" t="s">
        <v>17</v>
      </c>
      <c r="P106" s="108" t="s">
        <v>452</v>
      </c>
      <c r="Q106" s="108" t="s">
        <v>17</v>
      </c>
      <c r="R106" s="108" t="s">
        <v>509</v>
      </c>
      <c r="T106" s="108" t="s">
        <v>145</v>
      </c>
      <c r="BI106" s="116" t="str">
        <f>HYPERLINK("#일위대가목록!A55","XZZ522300020 →")</f>
        <v>XZZ522300020 →</v>
      </c>
      <c r="BK106" s="133">
        <f t="shared" si="1"/>
        <v>-4422675</v>
      </c>
      <c r="BL106" s="109" t="s">
        <v>510</v>
      </c>
      <c r="BM106" s="110" t="s">
        <v>17</v>
      </c>
      <c r="BN106" s="110">
        <v>2705</v>
      </c>
      <c r="BO106" s="110" t="s">
        <v>190</v>
      </c>
      <c r="BP106" s="115">
        <v>1635</v>
      </c>
      <c r="BQ106" s="115">
        <v>4422675</v>
      </c>
      <c r="BR106" s="115">
        <v>431</v>
      </c>
      <c r="BS106" s="115">
        <v>1165855</v>
      </c>
      <c r="BT106" s="115">
        <v>777</v>
      </c>
      <c r="BU106" s="115">
        <v>2101785</v>
      </c>
      <c r="BV106" s="115">
        <v>427</v>
      </c>
      <c r="BW106" s="115">
        <v>1155035</v>
      </c>
      <c r="BX106" s="111" t="s">
        <v>508</v>
      </c>
    </row>
    <row r="107" spans="1:76" ht="18.399999999999999" customHeight="1">
      <c r="A107" s="109" t="s">
        <v>511</v>
      </c>
      <c r="B107" s="110" t="s">
        <v>17</v>
      </c>
      <c r="C107" s="110">
        <v>2052</v>
      </c>
      <c r="D107" s="110" t="s">
        <v>190</v>
      </c>
      <c r="E107" s="115"/>
      <c r="F107" s="115"/>
      <c r="G107" s="115"/>
      <c r="H107" s="115"/>
      <c r="I107" s="115"/>
      <c r="J107" s="115"/>
      <c r="K107" s="115"/>
      <c r="L107" s="115"/>
      <c r="M107" s="111"/>
      <c r="N107" s="108" t="s">
        <v>17</v>
      </c>
      <c r="P107" s="108" t="s">
        <v>453</v>
      </c>
      <c r="Q107" s="108" t="s">
        <v>17</v>
      </c>
      <c r="R107" s="108" t="s">
        <v>513</v>
      </c>
      <c r="T107" s="108" t="s">
        <v>145</v>
      </c>
      <c r="BI107" s="116" t="str">
        <f>HYPERLINK("#일위대가목록!A56","XZZ522300030 →")</f>
        <v>XZZ522300030 →</v>
      </c>
      <c r="BK107" s="133">
        <f t="shared" si="1"/>
        <v>-4126572</v>
      </c>
      <c r="BL107" s="109" t="s">
        <v>511</v>
      </c>
      <c r="BM107" s="110" t="s">
        <v>17</v>
      </c>
      <c r="BN107" s="110">
        <v>2052</v>
      </c>
      <c r="BO107" s="110" t="s">
        <v>190</v>
      </c>
      <c r="BP107" s="115">
        <v>2011</v>
      </c>
      <c r="BQ107" s="115">
        <v>4126572</v>
      </c>
      <c r="BR107" s="115">
        <v>530</v>
      </c>
      <c r="BS107" s="115">
        <v>1087560</v>
      </c>
      <c r="BT107" s="115">
        <v>956</v>
      </c>
      <c r="BU107" s="115">
        <v>1961712</v>
      </c>
      <c r="BV107" s="115">
        <v>525</v>
      </c>
      <c r="BW107" s="115">
        <v>1077300</v>
      </c>
      <c r="BX107" s="111" t="s">
        <v>512</v>
      </c>
    </row>
    <row r="108" spans="1:76" ht="18.399999999999999" customHeight="1">
      <c r="A108" s="109" t="s">
        <v>514</v>
      </c>
      <c r="B108" s="110" t="s">
        <v>17</v>
      </c>
      <c r="C108" s="110">
        <v>39</v>
      </c>
      <c r="D108" s="110" t="s">
        <v>190</v>
      </c>
      <c r="E108" s="115"/>
      <c r="F108" s="115"/>
      <c r="G108" s="115"/>
      <c r="H108" s="115"/>
      <c r="I108" s="115"/>
      <c r="J108" s="115"/>
      <c r="K108" s="115"/>
      <c r="L108" s="115"/>
      <c r="M108" s="111"/>
      <c r="N108" s="108" t="s">
        <v>17</v>
      </c>
      <c r="P108" s="108" t="s">
        <v>516</v>
      </c>
      <c r="Q108" s="108" t="s">
        <v>17</v>
      </c>
      <c r="R108" s="108" t="s">
        <v>517</v>
      </c>
      <c r="T108" s="108" t="s">
        <v>145</v>
      </c>
      <c r="BI108" s="116" t="str">
        <f>HYPERLINK("#일위대가목록!A54","XZZ522300010 →")</f>
        <v>XZZ522300010 →</v>
      </c>
      <c r="BK108" s="133">
        <f t="shared" si="1"/>
        <v>-366054</v>
      </c>
      <c r="BL108" s="109" t="s">
        <v>514</v>
      </c>
      <c r="BM108" s="110" t="s">
        <v>17</v>
      </c>
      <c r="BN108" s="110">
        <v>39</v>
      </c>
      <c r="BO108" s="110" t="s">
        <v>190</v>
      </c>
      <c r="BP108" s="115">
        <v>9386</v>
      </c>
      <c r="BQ108" s="115">
        <v>366054</v>
      </c>
      <c r="BR108" s="115">
        <v>1321</v>
      </c>
      <c r="BS108" s="115">
        <v>51519</v>
      </c>
      <c r="BT108" s="115">
        <v>5748</v>
      </c>
      <c r="BU108" s="115">
        <v>224172</v>
      </c>
      <c r="BV108" s="115">
        <v>2317</v>
      </c>
      <c r="BW108" s="115">
        <v>90363</v>
      </c>
      <c r="BX108" s="111" t="s">
        <v>515</v>
      </c>
    </row>
    <row r="109" spans="1:76" ht="18.399999999999999" customHeight="1">
      <c r="A109" s="109" t="s">
        <v>518</v>
      </c>
      <c r="B109" s="110" t="s">
        <v>17</v>
      </c>
      <c r="C109" s="110">
        <v>54</v>
      </c>
      <c r="D109" s="110" t="s">
        <v>190</v>
      </c>
      <c r="E109" s="115"/>
      <c r="F109" s="115"/>
      <c r="G109" s="115"/>
      <c r="H109" s="115"/>
      <c r="I109" s="115"/>
      <c r="J109" s="115"/>
      <c r="K109" s="115"/>
      <c r="L109" s="115"/>
      <c r="M109" s="111"/>
      <c r="N109" s="108" t="s">
        <v>17</v>
      </c>
      <c r="P109" s="108" t="s">
        <v>519</v>
      </c>
      <c r="Q109" s="108" t="s">
        <v>17</v>
      </c>
      <c r="R109" s="108" t="s">
        <v>517</v>
      </c>
      <c r="T109" s="108" t="s">
        <v>145</v>
      </c>
      <c r="BI109" s="116" t="str">
        <f>HYPERLINK("#일위대가목록!A54","XZZ522300010 →")</f>
        <v>XZZ522300010 →</v>
      </c>
      <c r="BK109" s="133">
        <f t="shared" si="1"/>
        <v>-506844</v>
      </c>
      <c r="BL109" s="109" t="s">
        <v>518</v>
      </c>
      <c r="BM109" s="110" t="s">
        <v>17</v>
      </c>
      <c r="BN109" s="110">
        <v>54</v>
      </c>
      <c r="BO109" s="110" t="s">
        <v>190</v>
      </c>
      <c r="BP109" s="115">
        <v>9386</v>
      </c>
      <c r="BQ109" s="115">
        <v>506844</v>
      </c>
      <c r="BR109" s="115">
        <v>1321</v>
      </c>
      <c r="BS109" s="115">
        <v>71334</v>
      </c>
      <c r="BT109" s="115">
        <v>5748</v>
      </c>
      <c r="BU109" s="115">
        <v>310392</v>
      </c>
      <c r="BV109" s="115">
        <v>2317</v>
      </c>
      <c r="BW109" s="115">
        <v>125118</v>
      </c>
      <c r="BX109" s="111" t="s">
        <v>515</v>
      </c>
    </row>
    <row r="110" spans="1:76" ht="18.399999999999999" customHeight="1">
      <c r="A110" s="109" t="s">
        <v>520</v>
      </c>
      <c r="B110" s="110" t="s">
        <v>17</v>
      </c>
      <c r="C110" s="110">
        <v>91</v>
      </c>
      <c r="D110" s="110" t="s">
        <v>190</v>
      </c>
      <c r="E110" s="115"/>
      <c r="F110" s="115"/>
      <c r="G110" s="115"/>
      <c r="H110" s="115"/>
      <c r="I110" s="115"/>
      <c r="J110" s="115"/>
      <c r="K110" s="115"/>
      <c r="L110" s="115"/>
      <c r="M110" s="111"/>
      <c r="N110" s="108" t="s">
        <v>17</v>
      </c>
      <c r="P110" s="108" t="s">
        <v>521</v>
      </c>
      <c r="Q110" s="108" t="s">
        <v>17</v>
      </c>
      <c r="R110" s="108" t="s">
        <v>517</v>
      </c>
      <c r="T110" s="108" t="s">
        <v>145</v>
      </c>
      <c r="BI110" s="116" t="str">
        <f>HYPERLINK("#일위대가목록!A54","XZZ522300010 →")</f>
        <v>XZZ522300010 →</v>
      </c>
      <c r="BK110" s="133">
        <f t="shared" si="1"/>
        <v>-854126</v>
      </c>
      <c r="BL110" s="109" t="s">
        <v>520</v>
      </c>
      <c r="BM110" s="110" t="s">
        <v>17</v>
      </c>
      <c r="BN110" s="110">
        <v>91</v>
      </c>
      <c r="BO110" s="110" t="s">
        <v>190</v>
      </c>
      <c r="BP110" s="115">
        <v>9386</v>
      </c>
      <c r="BQ110" s="115">
        <v>854126</v>
      </c>
      <c r="BR110" s="115">
        <v>1321</v>
      </c>
      <c r="BS110" s="115">
        <v>120211</v>
      </c>
      <c r="BT110" s="115">
        <v>5748</v>
      </c>
      <c r="BU110" s="115">
        <v>523068</v>
      </c>
      <c r="BV110" s="115">
        <v>2317</v>
      </c>
      <c r="BW110" s="115">
        <v>210847</v>
      </c>
      <c r="BX110" s="111" t="s">
        <v>515</v>
      </c>
    </row>
    <row r="111" spans="1:76" ht="18.399999999999999" customHeight="1">
      <c r="A111" s="109" t="s">
        <v>522</v>
      </c>
      <c r="B111" s="110" t="s">
        <v>17</v>
      </c>
      <c r="C111" s="110">
        <v>1148</v>
      </c>
      <c r="D111" s="110" t="s">
        <v>190</v>
      </c>
      <c r="E111" s="115"/>
      <c r="F111" s="115"/>
      <c r="G111" s="115"/>
      <c r="H111" s="115"/>
      <c r="I111" s="115"/>
      <c r="J111" s="115"/>
      <c r="K111" s="115"/>
      <c r="L111" s="115"/>
      <c r="M111" s="111"/>
      <c r="N111" s="108" t="s">
        <v>17</v>
      </c>
      <c r="P111" s="108" t="s">
        <v>523</v>
      </c>
      <c r="Q111" s="108" t="s">
        <v>17</v>
      </c>
      <c r="R111" s="108" t="s">
        <v>517</v>
      </c>
      <c r="T111" s="108" t="s">
        <v>145</v>
      </c>
      <c r="BI111" s="116" t="str">
        <f>HYPERLINK("#일위대가목록!A54","XZZ522300010 →")</f>
        <v>XZZ522300010 →</v>
      </c>
      <c r="BK111" s="133">
        <f t="shared" si="1"/>
        <v>-10775128</v>
      </c>
      <c r="BL111" s="109" t="s">
        <v>522</v>
      </c>
      <c r="BM111" s="110" t="s">
        <v>17</v>
      </c>
      <c r="BN111" s="110">
        <v>1148</v>
      </c>
      <c r="BO111" s="110" t="s">
        <v>190</v>
      </c>
      <c r="BP111" s="115">
        <v>9386</v>
      </c>
      <c r="BQ111" s="115">
        <v>10775128</v>
      </c>
      <c r="BR111" s="115">
        <v>1321</v>
      </c>
      <c r="BS111" s="115">
        <v>1516508</v>
      </c>
      <c r="BT111" s="115">
        <v>5748</v>
      </c>
      <c r="BU111" s="115">
        <v>6598704</v>
      </c>
      <c r="BV111" s="115">
        <v>2317</v>
      </c>
      <c r="BW111" s="115">
        <v>2659916</v>
      </c>
      <c r="BX111" s="111" t="s">
        <v>515</v>
      </c>
    </row>
    <row r="112" spans="1:76" ht="18.399999999999999" customHeight="1">
      <c r="A112" s="109" t="s">
        <v>137</v>
      </c>
      <c r="B112" s="110" t="s">
        <v>17</v>
      </c>
      <c r="C112" s="110"/>
      <c r="D112" s="110" t="s">
        <v>17</v>
      </c>
      <c r="E112" s="115"/>
      <c r="F112" s="115"/>
      <c r="G112" s="114"/>
      <c r="H112" s="115"/>
      <c r="I112" s="114"/>
      <c r="J112" s="115"/>
      <c r="K112" s="114"/>
      <c r="L112" s="115"/>
      <c r="M112" s="111"/>
      <c r="N112" s="108" t="s">
        <v>17</v>
      </c>
      <c r="P112" s="108" t="s">
        <v>524</v>
      </c>
      <c r="Q112" s="108" t="s">
        <v>139</v>
      </c>
      <c r="R112" s="108" t="s">
        <v>17</v>
      </c>
      <c r="BK112" s="133">
        <f t="shared" si="1"/>
        <v>0</v>
      </c>
      <c r="BL112" s="109" t="s">
        <v>137</v>
      </c>
      <c r="BM112" s="110" t="s">
        <v>17</v>
      </c>
      <c r="BN112" s="110"/>
      <c r="BO112" s="110" t="s">
        <v>17</v>
      </c>
      <c r="BP112" s="115">
        <v>0</v>
      </c>
      <c r="BQ112" s="115">
        <v>0</v>
      </c>
      <c r="BR112" s="114"/>
      <c r="BS112" s="115">
        <v>0</v>
      </c>
      <c r="BT112" s="114"/>
      <c r="BU112" s="115">
        <v>0</v>
      </c>
      <c r="BV112" s="114"/>
      <c r="BW112" s="115">
        <v>0</v>
      </c>
      <c r="BX112" s="111" t="s">
        <v>17</v>
      </c>
    </row>
    <row r="113" spans="1:76" ht="18.399999999999999" customHeight="1">
      <c r="A113" s="109" t="s">
        <v>247</v>
      </c>
      <c r="B113" s="110" t="s">
        <v>17</v>
      </c>
      <c r="C113" s="110">
        <v>1</v>
      </c>
      <c r="D113" s="110" t="s">
        <v>16</v>
      </c>
      <c r="E113" s="114"/>
      <c r="F113" s="115"/>
      <c r="G113" s="114"/>
      <c r="H113" s="115"/>
      <c r="I113" s="114"/>
      <c r="J113" s="115"/>
      <c r="K113" s="114"/>
      <c r="L113" s="115"/>
      <c r="M113" s="111"/>
      <c r="N113" s="108" t="s">
        <v>17</v>
      </c>
      <c r="O113" s="108" t="s">
        <v>248</v>
      </c>
      <c r="BK113" s="133">
        <f t="shared" si="1"/>
        <v>114210000</v>
      </c>
      <c r="BL113" s="109" t="s">
        <v>247</v>
      </c>
      <c r="BM113" s="110" t="s">
        <v>17</v>
      </c>
      <c r="BN113" s="110">
        <v>1</v>
      </c>
      <c r="BO113" s="110" t="s">
        <v>16</v>
      </c>
      <c r="BP113" s="114"/>
      <c r="BQ113" s="115">
        <v>-114210000</v>
      </c>
      <c r="BR113" s="114"/>
      <c r="BS113" s="115">
        <v>-114210000</v>
      </c>
      <c r="BT113" s="114"/>
      <c r="BU113" s="115">
        <v>0</v>
      </c>
      <c r="BV113" s="114"/>
      <c r="BW113" s="115">
        <v>0</v>
      </c>
      <c r="BX113" s="111" t="s">
        <v>17</v>
      </c>
    </row>
    <row r="114" spans="1:76" ht="18.399999999999999" customHeight="1">
      <c r="A114" s="109" t="s">
        <v>249</v>
      </c>
      <c r="B114" s="110" t="s">
        <v>17</v>
      </c>
      <c r="C114" s="110"/>
      <c r="D114" s="110" t="s">
        <v>17</v>
      </c>
      <c r="E114" s="115"/>
      <c r="F114" s="115"/>
      <c r="G114" s="114"/>
      <c r="H114" s="115"/>
      <c r="I114" s="114"/>
      <c r="J114" s="115"/>
      <c r="K114" s="114"/>
      <c r="L114" s="115"/>
      <c r="M114" s="111"/>
      <c r="N114" s="108" t="s">
        <v>17</v>
      </c>
      <c r="P114" s="108" t="s">
        <v>133</v>
      </c>
      <c r="Q114" s="108" t="s">
        <v>17</v>
      </c>
      <c r="R114" s="108" t="s">
        <v>17</v>
      </c>
      <c r="BK114" s="133">
        <f t="shared" si="1"/>
        <v>114210000</v>
      </c>
      <c r="BL114" s="109" t="s">
        <v>249</v>
      </c>
      <c r="BM114" s="110" t="s">
        <v>17</v>
      </c>
      <c r="BN114" s="110"/>
      <c r="BO114" s="110" t="s">
        <v>17</v>
      </c>
      <c r="BP114" s="115">
        <v>0</v>
      </c>
      <c r="BQ114" s="115">
        <v>-114210000</v>
      </c>
      <c r="BR114" s="114"/>
      <c r="BS114" s="115">
        <v>-114210000</v>
      </c>
      <c r="BT114" s="114"/>
      <c r="BU114" s="115">
        <v>0</v>
      </c>
      <c r="BV114" s="114"/>
      <c r="BW114" s="115">
        <v>0</v>
      </c>
      <c r="BX114" s="111" t="s">
        <v>17</v>
      </c>
    </row>
    <row r="115" spans="1:76" ht="18.399999999999999" customHeight="1">
      <c r="A115" s="109" t="s">
        <v>250</v>
      </c>
      <c r="B115" s="110" t="s">
        <v>113</v>
      </c>
      <c r="C115" s="110">
        <v>-423</v>
      </c>
      <c r="D115" s="110" t="s">
        <v>251</v>
      </c>
      <c r="E115" s="115"/>
      <c r="F115" s="115"/>
      <c r="G115" s="115"/>
      <c r="H115" s="115"/>
      <c r="I115" s="115"/>
      <c r="J115" s="115"/>
      <c r="K115" s="115"/>
      <c r="L115" s="115"/>
      <c r="M115" s="111"/>
      <c r="N115" s="108" t="s">
        <v>17</v>
      </c>
      <c r="P115" s="108" t="s">
        <v>135</v>
      </c>
      <c r="Q115" s="108" t="s">
        <v>17</v>
      </c>
      <c r="R115" s="108" t="s">
        <v>114</v>
      </c>
      <c r="BI115" s="116" t="str">
        <f>HYPERLINK("#자재조서!A48","MGM060000105 →")</f>
        <v>MGM060000105 →</v>
      </c>
      <c r="BK115" s="133">
        <f t="shared" si="1"/>
        <v>114210000</v>
      </c>
      <c r="BL115" s="109" t="s">
        <v>250</v>
      </c>
      <c r="BM115" s="110" t="s">
        <v>113</v>
      </c>
      <c r="BN115" s="110">
        <v>-423</v>
      </c>
      <c r="BO115" s="110" t="s">
        <v>251</v>
      </c>
      <c r="BP115" s="115">
        <v>270000</v>
      </c>
      <c r="BQ115" s="115">
        <v>-114210000</v>
      </c>
      <c r="BR115" s="115">
        <v>270000</v>
      </c>
      <c r="BS115" s="115">
        <v>-114210000</v>
      </c>
      <c r="BT115" s="115">
        <v>0</v>
      </c>
      <c r="BU115" s="115"/>
      <c r="BV115" s="115">
        <v>0</v>
      </c>
      <c r="BW115" s="115"/>
      <c r="BX115" s="111" t="s">
        <v>114</v>
      </c>
    </row>
    <row r="116" spans="1:76" ht="18.399999999999999" customHeight="1">
      <c r="A116" s="109" t="s">
        <v>137</v>
      </c>
      <c r="B116" s="110" t="s">
        <v>17</v>
      </c>
      <c r="C116" s="110"/>
      <c r="D116" s="110" t="s">
        <v>17</v>
      </c>
      <c r="E116" s="115"/>
      <c r="F116" s="115"/>
      <c r="G116" s="114"/>
      <c r="H116" s="115"/>
      <c r="I116" s="114"/>
      <c r="J116" s="115"/>
      <c r="K116" s="114"/>
      <c r="L116" s="115"/>
      <c r="M116" s="111"/>
      <c r="N116" s="108" t="s">
        <v>17</v>
      </c>
      <c r="P116" s="108" t="s">
        <v>138</v>
      </c>
      <c r="Q116" s="108" t="s">
        <v>139</v>
      </c>
      <c r="R116" s="108" t="s">
        <v>17</v>
      </c>
      <c r="BK116" s="133">
        <f t="shared" si="1"/>
        <v>0</v>
      </c>
      <c r="BL116" s="109" t="s">
        <v>137</v>
      </c>
      <c r="BM116" s="110" t="s">
        <v>17</v>
      </c>
      <c r="BN116" s="110"/>
      <c r="BO116" s="110" t="s">
        <v>17</v>
      </c>
      <c r="BP116" s="115">
        <v>0</v>
      </c>
      <c r="BQ116" s="115">
        <v>0</v>
      </c>
      <c r="BR116" s="114"/>
      <c r="BS116" s="115">
        <v>0</v>
      </c>
      <c r="BT116" s="114"/>
      <c r="BU116" s="115">
        <v>0</v>
      </c>
      <c r="BV116" s="114"/>
      <c r="BW116" s="115">
        <v>0</v>
      </c>
      <c r="BX116" s="111" t="s">
        <v>17</v>
      </c>
    </row>
    <row r="117" spans="1:76" ht="18.399999999999999" customHeight="1">
      <c r="A117" s="109" t="s">
        <v>252</v>
      </c>
      <c r="B117" s="110" t="s">
        <v>17</v>
      </c>
      <c r="C117" s="110">
        <v>1</v>
      </c>
      <c r="D117" s="110" t="s">
        <v>16</v>
      </c>
      <c r="E117" s="114"/>
      <c r="F117" s="115"/>
      <c r="G117" s="114"/>
      <c r="H117" s="115"/>
      <c r="I117" s="114"/>
      <c r="J117" s="115"/>
      <c r="K117" s="114"/>
      <c r="L117" s="115"/>
      <c r="M117" s="111"/>
      <c r="N117" s="108" t="s">
        <v>17</v>
      </c>
      <c r="O117" s="108" t="s">
        <v>253</v>
      </c>
      <c r="BK117" s="133">
        <f t="shared" si="1"/>
        <v>-8970000</v>
      </c>
      <c r="BL117" s="109" t="s">
        <v>252</v>
      </c>
      <c r="BM117" s="110" t="s">
        <v>17</v>
      </c>
      <c r="BN117" s="110">
        <v>1</v>
      </c>
      <c r="BO117" s="110" t="s">
        <v>16</v>
      </c>
      <c r="BP117" s="114"/>
      <c r="BQ117" s="115">
        <v>8970000</v>
      </c>
      <c r="BR117" s="114"/>
      <c r="BS117" s="115">
        <v>0</v>
      </c>
      <c r="BT117" s="114"/>
      <c r="BU117" s="115">
        <v>0</v>
      </c>
      <c r="BV117" s="114"/>
      <c r="BW117" s="115">
        <v>8970000</v>
      </c>
      <c r="BX117" s="111" t="s">
        <v>17</v>
      </c>
    </row>
    <row r="118" spans="1:76" ht="18.399999999999999" customHeight="1">
      <c r="A118" s="109" t="s">
        <v>254</v>
      </c>
      <c r="B118" s="110" t="s">
        <v>17</v>
      </c>
      <c r="C118" s="110"/>
      <c r="D118" s="110" t="s">
        <v>17</v>
      </c>
      <c r="E118" s="115"/>
      <c r="F118" s="115"/>
      <c r="G118" s="114"/>
      <c r="H118" s="115"/>
      <c r="I118" s="114"/>
      <c r="J118" s="115"/>
      <c r="K118" s="114"/>
      <c r="L118" s="115"/>
      <c r="M118" s="111"/>
      <c r="N118" s="108" t="s">
        <v>17</v>
      </c>
      <c r="P118" s="108" t="s">
        <v>133</v>
      </c>
      <c r="Q118" s="108" t="s">
        <v>17</v>
      </c>
      <c r="R118" s="108" t="s">
        <v>17</v>
      </c>
      <c r="BK118" s="133">
        <f t="shared" si="1"/>
        <v>-8970000</v>
      </c>
      <c r="BL118" s="109" t="s">
        <v>254</v>
      </c>
      <c r="BM118" s="110" t="s">
        <v>17</v>
      </c>
      <c r="BN118" s="110"/>
      <c r="BO118" s="110" t="s">
        <v>17</v>
      </c>
      <c r="BP118" s="115">
        <v>0</v>
      </c>
      <c r="BQ118" s="115">
        <v>8970000</v>
      </c>
      <c r="BR118" s="114"/>
      <c r="BS118" s="115">
        <v>0</v>
      </c>
      <c r="BT118" s="114"/>
      <c r="BU118" s="115">
        <v>0</v>
      </c>
      <c r="BV118" s="114"/>
      <c r="BW118" s="115">
        <v>8970000</v>
      </c>
      <c r="BX118" s="111" t="s">
        <v>17</v>
      </c>
    </row>
    <row r="119" spans="1:76" ht="18.399999999999999" customHeight="1">
      <c r="A119" s="109" t="s">
        <v>427</v>
      </c>
      <c r="B119" s="110" t="s">
        <v>428</v>
      </c>
      <c r="C119" s="110">
        <v>1</v>
      </c>
      <c r="D119" s="110" t="s">
        <v>16</v>
      </c>
      <c r="E119" s="115"/>
      <c r="F119" s="115"/>
      <c r="G119" s="115"/>
      <c r="H119" s="115"/>
      <c r="I119" s="115"/>
      <c r="J119" s="115"/>
      <c r="K119" s="115"/>
      <c r="L119" s="115"/>
      <c r="M119" s="111"/>
      <c r="N119" s="108" t="s">
        <v>17</v>
      </c>
      <c r="P119" s="108" t="s">
        <v>144</v>
      </c>
      <c r="Q119" s="108" t="s">
        <v>17</v>
      </c>
      <c r="R119" s="108" t="s">
        <v>255</v>
      </c>
      <c r="BI119" s="116" t="str">
        <f>HYPERLINK("#경비!A20","GZZZSHJ91090 →")</f>
        <v>GZZZSHJ91090 →</v>
      </c>
      <c r="BK119" s="133">
        <f t="shared" si="1"/>
        <v>-8970000</v>
      </c>
      <c r="BL119" s="109" t="s">
        <v>427</v>
      </c>
      <c r="BM119" s="110" t="s">
        <v>428</v>
      </c>
      <c r="BN119" s="110">
        <v>1</v>
      </c>
      <c r="BO119" s="110" t="s">
        <v>16</v>
      </c>
      <c r="BP119" s="115">
        <v>8970000</v>
      </c>
      <c r="BQ119" s="115">
        <v>8970000</v>
      </c>
      <c r="BR119" s="115">
        <v>0</v>
      </c>
      <c r="BS119" s="115">
        <v>0</v>
      </c>
      <c r="BT119" s="115">
        <v>0</v>
      </c>
      <c r="BU119" s="115">
        <v>0</v>
      </c>
      <c r="BV119" s="115">
        <v>8970000</v>
      </c>
      <c r="BW119" s="115">
        <v>8970000</v>
      </c>
      <c r="BX119" s="111" t="s">
        <v>255</v>
      </c>
    </row>
    <row r="120" spans="1:76" ht="18.399999999999999" customHeight="1">
      <c r="A120" s="109" t="s">
        <v>137</v>
      </c>
      <c r="B120" s="110" t="s">
        <v>17</v>
      </c>
      <c r="C120" s="110"/>
      <c r="D120" s="110" t="s">
        <v>17</v>
      </c>
      <c r="E120" s="115"/>
      <c r="F120" s="115"/>
      <c r="G120" s="114"/>
      <c r="H120" s="115"/>
      <c r="I120" s="114"/>
      <c r="J120" s="115"/>
      <c r="K120" s="114"/>
      <c r="L120" s="115"/>
      <c r="M120" s="111"/>
      <c r="N120" s="108" t="s">
        <v>17</v>
      </c>
      <c r="P120" s="108" t="s">
        <v>150</v>
      </c>
      <c r="Q120" s="108" t="s">
        <v>139</v>
      </c>
      <c r="R120" s="108" t="s">
        <v>17</v>
      </c>
      <c r="BK120" s="133">
        <f t="shared" si="1"/>
        <v>0</v>
      </c>
      <c r="BL120" s="109" t="s">
        <v>137</v>
      </c>
      <c r="BM120" s="110" t="s">
        <v>17</v>
      </c>
      <c r="BN120" s="110"/>
      <c r="BO120" s="110" t="s">
        <v>17</v>
      </c>
      <c r="BP120" s="115">
        <v>0</v>
      </c>
      <c r="BQ120" s="115">
        <v>0</v>
      </c>
      <c r="BR120" s="114"/>
      <c r="BS120" s="115">
        <v>0</v>
      </c>
      <c r="BT120" s="114"/>
      <c r="BU120" s="115">
        <v>0</v>
      </c>
      <c r="BV120" s="114"/>
      <c r="BW120" s="115">
        <v>0</v>
      </c>
      <c r="BX120" s="111" t="s">
        <v>17</v>
      </c>
    </row>
    <row r="121" spans="1:76" ht="18.399999999999999" customHeight="1" thickBot="1">
      <c r="A121" s="117"/>
      <c r="B121" s="118"/>
      <c r="C121" s="118"/>
      <c r="D121" s="118"/>
      <c r="E121" s="118"/>
      <c r="F121" s="118"/>
      <c r="G121" s="118"/>
      <c r="H121" s="118"/>
      <c r="I121" s="118"/>
      <c r="J121" s="118"/>
      <c r="K121" s="118"/>
      <c r="L121" s="118"/>
      <c r="M121" s="119"/>
      <c r="BK121" s="133">
        <f t="shared" si="1"/>
        <v>0</v>
      </c>
      <c r="BL121" s="117"/>
      <c r="BM121" s="118"/>
      <c r="BN121" s="118"/>
      <c r="BO121" s="118"/>
      <c r="BP121" s="118"/>
      <c r="BQ121" s="118"/>
      <c r="BR121" s="118"/>
      <c r="BS121" s="118"/>
      <c r="BT121" s="118"/>
      <c r="BU121" s="118"/>
      <c r="BV121" s="118"/>
      <c r="BW121" s="118"/>
      <c r="BX121" s="119"/>
    </row>
  </sheetData>
  <mergeCells count="12">
    <mergeCell ref="BL2:BL3"/>
    <mergeCell ref="BM2:BM3"/>
    <mergeCell ref="BN2:BN3"/>
    <mergeCell ref="I2:J2"/>
    <mergeCell ref="K2:L2"/>
    <mergeCell ref="M2:M3"/>
    <mergeCell ref="G2:H2"/>
    <mergeCell ref="A2:A3"/>
    <mergeCell ref="B2:B3"/>
    <mergeCell ref="C2:C3"/>
    <mergeCell ref="D2:D3"/>
    <mergeCell ref="E2:F2"/>
  </mergeCells>
  <phoneticPr fontId="38" type="noConversion"/>
  <pageMargins left="0.31496062992125984" right="0.31496062992125984" top="1" bottom="0.59055118110236215" header="0.5" footer="0.5"/>
  <pageSetup paperSize="9" scale="83" orientation="landscape" r:id="rId1"/>
  <headerFooter alignWithMargins="0">
    <oddHeader>&amp;RPage : &amp;P/&amp;N</oddHeader>
  </headerFooter>
  <rowBreaks count="2" manualBreakCount="2">
    <brk id="32" max="31" man="1"/>
    <brk id="62" max="31" man="1"/>
  </rowBreaks>
  <colBreaks count="1" manualBreakCount="1">
    <brk id="13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404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5</vt:i4>
      </vt:variant>
    </vt:vector>
  </HeadingPairs>
  <TitlesOfParts>
    <vt:vector size="9" baseType="lpstr">
      <vt:lpstr>표지</vt:lpstr>
      <vt:lpstr>공사비총괄표(설계가)</vt:lpstr>
      <vt:lpstr>원가계산서(설계가)</vt:lpstr>
      <vt:lpstr>내역서</vt:lpstr>
      <vt:lpstr>'공사비총괄표(설계가)'!Print_Area</vt:lpstr>
      <vt:lpstr>내역서!Print_Area</vt:lpstr>
      <vt:lpstr>'원가계산서(설계가)'!Print_Area</vt:lpstr>
      <vt:lpstr>내역서!Print_Titles</vt:lpstr>
      <vt:lpstr>'원가계산서(설계가)'!Print_Titles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</dc:creator>
  <cp:lastModifiedBy>user</cp:lastModifiedBy>
  <cp:revision>47</cp:revision>
  <cp:lastPrinted>2026-01-23T00:15:56Z</cp:lastPrinted>
  <dcterms:created xsi:type="dcterms:W3CDTF">2018-12-11T06:46:11Z</dcterms:created>
  <dcterms:modified xsi:type="dcterms:W3CDTF">2026-01-23T00:23:40Z</dcterms:modified>
  <cp:version>1000.0100.01</cp:version>
</cp:coreProperties>
</file>