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2013~2020\2020\지     출\인수자료\지출업무\"/>
    </mc:Choice>
  </mc:AlternateContent>
  <bookViews>
    <workbookView xWindow="0" yWindow="0" windowWidth="28800" windowHeight="12255"/>
  </bookViews>
  <sheets>
    <sheet name="사장(4분기)" sheetId="1" r:id="rId1"/>
    <sheet name="본부장(4분기)" sheetId="10" r:id="rId2"/>
    <sheet name="총괄표(4분기)" sheetId="11" r:id="rId3"/>
  </sheets>
  <definedNames>
    <definedName name="_xlnm._FilterDatabase" localSheetId="1" hidden="1">'본부장(4분기)'!$A$13:$J$45</definedName>
    <definedName name="_xlnm._FilterDatabase" localSheetId="0" hidden="1">'사장(4분기)'!$A$13:$H$49</definedName>
  </definedNames>
  <calcPr calcId="162913"/>
</workbook>
</file>

<file path=xl/calcChain.xml><?xml version="1.0" encoding="utf-8"?>
<calcChain xmlns="http://schemas.openxmlformats.org/spreadsheetml/2006/main">
  <c r="C7" i="11" l="1"/>
  <c r="C9" i="11" l="1"/>
  <c r="E9" i="11"/>
  <c r="E8" i="11"/>
  <c r="E7" i="11"/>
  <c r="C8" i="11"/>
  <c r="C6" i="11" l="1"/>
  <c r="E6" i="11"/>
  <c r="G9" i="11" s="1"/>
  <c r="G7" i="11" l="1"/>
  <c r="G8" i="11"/>
  <c r="G6" i="11" l="1"/>
  <c r="E6" i="10" l="1"/>
  <c r="G8" i="10" s="1"/>
  <c r="C6" i="10"/>
  <c r="G9" i="10" l="1"/>
  <c r="G7" i="10"/>
  <c r="E6" i="1"/>
  <c r="G9" i="1" s="1"/>
  <c r="C6" i="1"/>
  <c r="G6" i="10" l="1"/>
  <c r="G8" i="1"/>
  <c r="G7" i="1"/>
  <c r="G6" i="1" l="1"/>
</calcChain>
</file>

<file path=xl/sharedStrings.xml><?xml version="1.0" encoding="utf-8"?>
<sst xmlns="http://schemas.openxmlformats.org/spreadsheetml/2006/main" count="249" uniqueCount="51">
  <si>
    <t>□ 유형별 집행내역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</si>
  <si>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</si>
  <si>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</si>
  <si>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</si>
  <si>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</si>
  <si>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</si>
  <si>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□ 세부집행내역</t>
    <phoneticPr fontId="3" type="noConversion"/>
  </si>
  <si>
    <t>사용일자</t>
    <phoneticPr fontId="3" type="noConversion"/>
  </si>
  <si>
    <t>집행내역(목적)</t>
    <phoneticPr fontId="3" type="noConversion"/>
  </si>
  <si>
    <t>금액</t>
    <phoneticPr fontId="3" type="noConversion"/>
  </si>
  <si>
    <t>(단위:건,원,%)</t>
    <phoneticPr fontId="3" type="noConversion"/>
  </si>
  <si>
    <t>집행구분</t>
    <phoneticPr fontId="3" type="noConversion"/>
  </si>
  <si>
    <t>(단위:원)</t>
    <phoneticPr fontId="2" type="noConversion"/>
  </si>
  <si>
    <t>③ 직원/유관자 경조사비</t>
    <phoneticPr fontId="3" type="noConversion"/>
  </si>
  <si>
    <t>정책협의간담회</t>
  </si>
  <si>
    <t>③ 직원/유관자 경조사비</t>
    <phoneticPr fontId="3" type="noConversion"/>
  </si>
  <si>
    <t>② 직원격려</t>
    <phoneticPr fontId="3" type="noConversion"/>
  </si>
  <si>
    <t>① 정책협의간담회</t>
    <phoneticPr fontId="3" type="noConversion"/>
  </si>
  <si>
    <t>① 정책협의간담회</t>
    <phoneticPr fontId="2" type="noConversion"/>
  </si>
  <si>
    <t>② 직원격려</t>
    <phoneticPr fontId="3" type="noConversion"/>
  </si>
  <si>
    <t>직원격려</t>
  </si>
  <si>
    <t>직원/유관자 경조사비</t>
  </si>
  <si>
    <t>사용일자</t>
    <phoneticPr fontId="3" type="noConversion"/>
  </si>
  <si>
    <t>□ 유형별 집행내역</t>
    <phoneticPr fontId="3" type="noConversion"/>
  </si>
  <si>
    <t>(단위:건,원,%)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</si>
  <si>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</si>
  <si>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</si>
  <si>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</si>
  <si>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</si>
  <si>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</si>
  <si>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① 정책협의간담회</t>
    <phoneticPr fontId="3" type="noConversion"/>
  </si>
  <si>
    <t>② 직원격려</t>
    <phoneticPr fontId="3" type="noConversion"/>
  </si>
  <si>
    <t>③ 직원/유관자 경조사비</t>
    <phoneticPr fontId="3" type="noConversion"/>
  </si>
  <si>
    <t>카드</t>
    <phoneticPr fontId="9" type="noConversion"/>
  </si>
  <si>
    <t>정책협의간담회간담회</t>
  </si>
  <si>
    <t>2020년 4분기 사장 업무추진비 집행내역</t>
    <phoneticPr fontId="3" type="noConversion"/>
  </si>
  <si>
    <t>2020년 4분기 업무추진비 총괄표</t>
    <phoneticPr fontId="3" type="noConversion"/>
  </si>
  <si>
    <t>2020년 4분기 본부장 업무추진비 집행내역</t>
    <phoneticPr fontId="3" type="noConversion"/>
  </si>
  <si>
    <t>2020-10-05</t>
  </si>
  <si>
    <t>2020-10-12</t>
  </si>
  <si>
    <t>2020-10-20</t>
  </si>
  <si>
    <t>2020-10-27</t>
  </si>
  <si>
    <t>2020-11-12</t>
  </si>
  <si>
    <t>2020-11-27</t>
  </si>
  <si>
    <t>2020-11-30</t>
  </si>
  <si>
    <t>2020-12-01</t>
  </si>
  <si>
    <t>2020-12-03</t>
  </si>
  <si>
    <t>2020-12-10</t>
  </si>
  <si>
    <t>2020-12-23</t>
  </si>
  <si>
    <t>현금</t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</si>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</sst>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1">
    <font>
      <sz val="11"/>
      <color theme="1"/>
      <name val="맑은 고딕"/>
      <family val="3"/>
      <charset val="129"/>
      <scheme val="minor"/>
    </font>
    <font>
      <sz val="20"/>
      <name val="HY헤드라인M"/>
      <family val="1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1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14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41" fontId="8" fillId="2" borderId="1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41" fontId="0" fillId="0" borderId="0" xfId="0" applyNumberFormat="1" applyFont="1" applyAlignment="1">
      <alignment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41" fontId="7" fillId="0" borderId="0" xfId="0" applyNumberFormat="1" applyFon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41" fontId="7" fillId="0" borderId="1" xfId="1" applyFont="1" applyFill="1" applyBorder="1" applyAlignment="1">
      <alignment horizontal="center" vertical="center" shrinkToFit="1"/>
    </xf>
    <xf numFmtId="41" fontId="0" fillId="0" borderId="0" xfId="1" applyFont="1">
      <alignment vertical="center"/>
    </xf>
    <xf numFmtId="0" fontId="0" fillId="0" borderId="4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14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41" fontId="6" fillId="0" borderId="2" xfId="1" applyFont="1" applyBorder="1" applyAlignment="1">
      <alignment horizontal="center" vertical="center"/>
    </xf>
    <xf numFmtId="41" fontId="6" fillId="0" borderId="3" xfId="1" applyFont="1" applyBorder="1" applyAlignment="1">
      <alignment horizontal="center" vertical="center"/>
    </xf>
    <xf numFmtId="41" fontId="5" fillId="0" borderId="2" xfId="1" applyFont="1" applyBorder="1" applyAlignment="1">
      <alignment horizontal="center" vertical="center"/>
    </xf>
    <xf numFmtId="41" fontId="5" fillId="0" borderId="3" xfId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17" fontId="0" fillId="0" borderId="1" xfId="0" applyNumberFormat="1" applyBorder="1">
      <alignment vertical="center"/>
    </xf>
    <xf numFmtId="41" fontId="0" fillId="0" borderId="0" xfId="1" applyFont="1" applyAlignment="1">
      <alignment vertical="center"/>
    </xf>
    <xf numFmtId="41" fontId="0" fillId="0" borderId="0" xfId="1" applyFont="1" applyBorder="1" applyAlignment="1">
      <alignment vertical="center"/>
    </xf>
    <xf numFmtId="41" fontId="8" fillId="2" borderId="1" xfId="1" applyFont="1" applyFill="1" applyBorder="1" applyAlignment="1">
      <alignment horizontal="center" vertical="center" shrinkToFit="1"/>
    </xf>
    <xf numFmtId="41" fontId="7" fillId="0" borderId="0" xfId="1" applyFont="1" applyFill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zoomScaleNormal="100" workbookViewId="0">
      <selection sqref="A1:H1"/>
    </sheetView>
  </sheetViews>
  <sheetFormatPr defaultRowHeight="16.5"/>
  <cols>
    <col min="1" max="1" width="11.875" customWidth="1"/>
    <col min="2" max="2" width="30.625" customWidth="1"/>
    <col min="3" max="4" width="15.5" customWidth="1"/>
    <col min="5" max="5" width="16.75" customWidth="1"/>
    <col min="6" max="6" width="15.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>
      <c r="A1" s="45" t="s">
        <v>35</v>
      </c>
      <c r="B1" s="45"/>
      <c r="C1" s="45"/>
      <c r="D1" s="45"/>
      <c r="E1" s="45"/>
      <c r="F1" s="45"/>
      <c r="G1" s="45"/>
      <c r="H1" s="45"/>
    </row>
    <row r="2" spans="1:8" s="2" customFormat="1">
      <c r="G2" s="3"/>
    </row>
    <row r="3" spans="1:8" s="2" customFormat="1" ht="26.25">
      <c r="A3" s="4" t="s">
        <v>0</v>
      </c>
      <c r="B3" s="4"/>
      <c r="G3" s="3"/>
    </row>
    <row r="4" spans="1:8" s="2" customFormat="1">
      <c r="G4" s="23" t="s">
        <v>10</v>
      </c>
      <c r="H4" s="23"/>
    </row>
    <row r="5" spans="1:8" s="2" customFormat="1" ht="30" customHeight="1">
      <c r="A5" s="37" t="s">
        <v>1</v>
      </c>
      <c r="B5" s="38"/>
      <c r="C5" s="37" t="s">
        <v>2</v>
      </c>
      <c r="D5" s="38"/>
      <c r="E5" s="37" t="s">
        <v>3</v>
      </c>
      <c r="F5" s="38"/>
      <c r="G5" s="37" t="s">
        <v>4</v>
      </c>
      <c r="H5" s="38"/>
    </row>
    <row r="6" spans="1:8" s="2" customFormat="1" ht="30" customHeight="1">
      <c r="A6" s="31" t="s">
        <v>5</v>
      </c>
      <c r="B6" s="32"/>
      <c r="C6" s="31">
        <f>SUM(C7:D9)</f>
        <v>36</v>
      </c>
      <c r="D6" s="32"/>
      <c r="E6" s="33">
        <f>SUM(E7:F9)</f>
        <v>3301030</v>
      </c>
      <c r="F6" s="34"/>
      <c r="G6" s="41">
        <f>SUM(G7:H9)</f>
        <v>1</v>
      </c>
      <c r="H6" s="42"/>
    </row>
    <row r="7" spans="1:8" s="2" customFormat="1" ht="30" customHeight="1">
      <c r="A7" s="29" t="s">
        <v>18</v>
      </c>
      <c r="B7" s="30"/>
      <c r="C7" s="37">
        <v>23</v>
      </c>
      <c r="D7" s="38"/>
      <c r="E7" s="39">
        <v>2335000</v>
      </c>
      <c r="F7" s="40"/>
      <c r="G7" s="43">
        <f>E7/$E$6</f>
        <v>0.70735497708291051</v>
      </c>
      <c r="H7" s="44"/>
    </row>
    <row r="8" spans="1:8" s="2" customFormat="1" ht="30" customHeight="1">
      <c r="A8" s="35" t="s">
        <v>16</v>
      </c>
      <c r="B8" s="36"/>
      <c r="C8" s="37">
        <v>7</v>
      </c>
      <c r="D8" s="38"/>
      <c r="E8" s="39">
        <v>667030</v>
      </c>
      <c r="F8" s="40"/>
      <c r="G8" s="43">
        <f>E8/$E$6</f>
        <v>0.20206723356043416</v>
      </c>
      <c r="H8" s="44"/>
    </row>
    <row r="9" spans="1:8" s="2" customFormat="1" ht="30" customHeight="1">
      <c r="A9" s="29" t="s">
        <v>15</v>
      </c>
      <c r="B9" s="30"/>
      <c r="C9" s="37">
        <v>6</v>
      </c>
      <c r="D9" s="38"/>
      <c r="E9" s="39">
        <v>299000</v>
      </c>
      <c r="F9" s="40"/>
      <c r="G9" s="43">
        <f>E9/$E$6</f>
        <v>9.057778935665535E-2</v>
      </c>
      <c r="H9" s="44"/>
    </row>
    <row r="10" spans="1:8" s="2" customFormat="1">
      <c r="A10" s="5"/>
      <c r="B10" s="5"/>
      <c r="C10" s="5"/>
      <c r="D10" s="5"/>
      <c r="E10" s="5"/>
      <c r="F10" s="5"/>
      <c r="G10" s="6"/>
      <c r="H10" s="5"/>
    </row>
    <row r="11" spans="1:8" s="2" customFormat="1" ht="26.25">
      <c r="A11" s="4" t="s">
        <v>6</v>
      </c>
      <c r="B11" s="4"/>
      <c r="G11" s="3"/>
    </row>
    <row r="12" spans="1:8" s="2" customFormat="1">
      <c r="D12" s="20" t="s">
        <v>12</v>
      </c>
    </row>
    <row r="13" spans="1:8" s="10" customFormat="1" ht="24.95" customHeight="1">
      <c r="A13" s="7" t="s">
        <v>22</v>
      </c>
      <c r="B13" s="8" t="s">
        <v>8</v>
      </c>
      <c r="C13" s="9" t="s">
        <v>9</v>
      </c>
      <c r="D13" s="8" t="s">
        <v>11</v>
      </c>
    </row>
    <row r="14" spans="1:8" s="10" customFormat="1" ht="24.95" customHeight="1">
      <c r="A14" s="12" t="s">
        <v>38</v>
      </c>
      <c r="B14" s="16" t="s">
        <v>21</v>
      </c>
      <c r="C14" s="21">
        <v>50000</v>
      </c>
      <c r="D14" s="25" t="s">
        <v>49</v>
      </c>
      <c r="F14" s="11"/>
    </row>
    <row r="15" spans="1:8" s="10" customFormat="1" ht="24.95" customHeight="1">
      <c r="A15" s="12" t="s">
        <v>38</v>
      </c>
      <c r="B15" s="16" t="s">
        <v>21</v>
      </c>
      <c r="C15" s="21">
        <v>50000</v>
      </c>
      <c r="D15" s="25" t="s">
        <v>49</v>
      </c>
      <c r="F15" s="11"/>
    </row>
    <row r="16" spans="1:8" s="10" customFormat="1" ht="24.95" customHeight="1">
      <c r="A16" s="12" t="s">
        <v>39</v>
      </c>
      <c r="B16" s="16" t="s">
        <v>20</v>
      </c>
      <c r="C16" s="21">
        <v>18000</v>
      </c>
      <c r="D16" s="25" t="s">
        <v>50</v>
      </c>
      <c r="F16" s="11"/>
    </row>
    <row r="17" spans="1:6" s="10" customFormat="1" ht="24.95" customHeight="1">
      <c r="A17" s="12" t="s">
        <v>39</v>
      </c>
      <c r="B17" s="16" t="s">
        <v>14</v>
      </c>
      <c r="C17" s="21">
        <v>71000</v>
      </c>
      <c r="D17" s="25" t="s">
        <v>50</v>
      </c>
      <c r="F17" s="11"/>
    </row>
    <row r="18" spans="1:6" s="10" customFormat="1" ht="24.95" customHeight="1">
      <c r="A18" s="12" t="s">
        <v>39</v>
      </c>
      <c r="B18" s="16" t="s">
        <v>14</v>
      </c>
      <c r="C18" s="21">
        <v>135000</v>
      </c>
      <c r="D18" s="25" t="s">
        <v>50</v>
      </c>
      <c r="F18" s="11"/>
    </row>
    <row r="19" spans="1:6" s="10" customFormat="1" ht="24.95" customHeight="1">
      <c r="A19" s="12" t="s">
        <v>39</v>
      </c>
      <c r="B19" s="16" t="s">
        <v>14</v>
      </c>
      <c r="C19" s="21">
        <v>190000</v>
      </c>
      <c r="D19" s="25" t="s">
        <v>50</v>
      </c>
      <c r="F19" s="11"/>
    </row>
    <row r="20" spans="1:6" s="10" customFormat="1" ht="24.95" customHeight="1">
      <c r="A20" s="12" t="s">
        <v>39</v>
      </c>
      <c r="B20" s="16" t="s">
        <v>20</v>
      </c>
      <c r="C20" s="21">
        <v>329030</v>
      </c>
      <c r="D20" s="25" t="s">
        <v>50</v>
      </c>
      <c r="F20" s="11"/>
    </row>
    <row r="21" spans="1:6" s="10" customFormat="1" ht="24.95" customHeight="1">
      <c r="A21" s="12" t="s">
        <v>39</v>
      </c>
      <c r="B21" s="16" t="s">
        <v>20</v>
      </c>
      <c r="C21" s="21">
        <v>21000</v>
      </c>
      <c r="D21" s="25" t="s">
        <v>50</v>
      </c>
      <c r="F21" s="11"/>
    </row>
    <row r="22" spans="1:6" s="10" customFormat="1" ht="24.95" customHeight="1">
      <c r="A22" s="12" t="s">
        <v>39</v>
      </c>
      <c r="B22" s="16" t="s">
        <v>20</v>
      </c>
      <c r="C22" s="21">
        <v>64000</v>
      </c>
      <c r="D22" s="25" t="s">
        <v>50</v>
      </c>
      <c r="F22" s="11"/>
    </row>
    <row r="23" spans="1:6" s="10" customFormat="1" ht="24.95" customHeight="1">
      <c r="A23" s="12" t="s">
        <v>39</v>
      </c>
      <c r="B23" s="16" t="s">
        <v>14</v>
      </c>
      <c r="C23" s="21">
        <v>16000</v>
      </c>
      <c r="D23" s="25" t="s">
        <v>50</v>
      </c>
      <c r="F23" s="11"/>
    </row>
    <row r="24" spans="1:6" s="10" customFormat="1" ht="24.95" customHeight="1">
      <c r="A24" s="12" t="s">
        <v>39</v>
      </c>
      <c r="B24" s="16" t="s">
        <v>14</v>
      </c>
      <c r="C24" s="21">
        <v>66000</v>
      </c>
      <c r="D24" s="25" t="s">
        <v>50</v>
      </c>
      <c r="F24" s="11"/>
    </row>
    <row r="25" spans="1:6" s="10" customFormat="1" ht="24.95" customHeight="1">
      <c r="A25" s="15" t="s">
        <v>40</v>
      </c>
      <c r="B25" s="16" t="s">
        <v>21</v>
      </c>
      <c r="C25" s="21">
        <v>50000</v>
      </c>
      <c r="D25" s="25" t="s">
        <v>49</v>
      </c>
      <c r="F25" s="11"/>
    </row>
    <row r="26" spans="1:6" s="10" customFormat="1" ht="24.95" customHeight="1">
      <c r="A26" s="15" t="s">
        <v>41</v>
      </c>
      <c r="B26" s="16" t="s">
        <v>14</v>
      </c>
      <c r="C26" s="21">
        <v>230000</v>
      </c>
      <c r="D26" s="25" t="s">
        <v>50</v>
      </c>
      <c r="F26" s="11"/>
    </row>
    <row r="27" spans="1:6" s="10" customFormat="1" ht="24.95" customHeight="1">
      <c r="A27" s="12" t="s">
        <v>41</v>
      </c>
      <c r="B27" s="16" t="s">
        <v>14</v>
      </c>
      <c r="C27" s="21">
        <v>60000</v>
      </c>
      <c r="D27" s="25" t="s">
        <v>50</v>
      </c>
      <c r="F27" s="11"/>
    </row>
    <row r="28" spans="1:6" s="10" customFormat="1" ht="24.95" customHeight="1">
      <c r="A28" s="12" t="s">
        <v>41</v>
      </c>
      <c r="B28" s="16" t="s">
        <v>14</v>
      </c>
      <c r="C28" s="21">
        <v>105000</v>
      </c>
      <c r="D28" s="25" t="s">
        <v>50</v>
      </c>
      <c r="F28" s="11"/>
    </row>
    <row r="29" spans="1:6" s="10" customFormat="1" ht="24.95" customHeight="1">
      <c r="A29" s="12" t="s">
        <v>41</v>
      </c>
      <c r="B29" s="16" t="s">
        <v>14</v>
      </c>
      <c r="C29" s="21">
        <v>16000</v>
      </c>
      <c r="D29" s="25" t="s">
        <v>50</v>
      </c>
      <c r="F29" s="11"/>
    </row>
    <row r="30" spans="1:6" s="10" customFormat="1" ht="24.95" customHeight="1">
      <c r="A30" s="15" t="s">
        <v>41</v>
      </c>
      <c r="B30" s="16" t="s">
        <v>21</v>
      </c>
      <c r="C30" s="21">
        <v>49000</v>
      </c>
      <c r="D30" s="25" t="s">
        <v>50</v>
      </c>
      <c r="F30" s="11"/>
    </row>
    <row r="31" spans="1:6" s="10" customFormat="1" ht="24.95" customHeight="1">
      <c r="A31" s="12" t="s">
        <v>41</v>
      </c>
      <c r="B31" s="16" t="s">
        <v>14</v>
      </c>
      <c r="C31" s="21">
        <v>75000</v>
      </c>
      <c r="D31" s="25" t="s">
        <v>50</v>
      </c>
      <c r="F31" s="11"/>
    </row>
    <row r="32" spans="1:6" s="10" customFormat="1" ht="24.95" customHeight="1">
      <c r="A32" s="12" t="s">
        <v>42</v>
      </c>
      <c r="B32" s="16" t="s">
        <v>14</v>
      </c>
      <c r="C32" s="21">
        <v>251000</v>
      </c>
      <c r="D32" s="25" t="s">
        <v>50</v>
      </c>
      <c r="F32" s="11"/>
    </row>
    <row r="33" spans="1:8" s="10" customFormat="1" ht="24.95" customHeight="1">
      <c r="A33" s="15" t="s">
        <v>42</v>
      </c>
      <c r="B33" s="16" t="s">
        <v>14</v>
      </c>
      <c r="C33" s="21">
        <v>120000</v>
      </c>
      <c r="D33" s="25" t="s">
        <v>50</v>
      </c>
      <c r="F33" s="11"/>
    </row>
    <row r="34" spans="1:8" s="10" customFormat="1" ht="24.95" customHeight="1">
      <c r="A34" s="15" t="s">
        <v>42</v>
      </c>
      <c r="B34" s="16" t="s">
        <v>14</v>
      </c>
      <c r="C34" s="21">
        <v>153000</v>
      </c>
      <c r="D34" s="25" t="s">
        <v>50</v>
      </c>
      <c r="F34" s="11"/>
    </row>
    <row r="35" spans="1:8" s="10" customFormat="1" ht="24.95" customHeight="1">
      <c r="A35" s="15" t="s">
        <v>42</v>
      </c>
      <c r="B35" s="16" t="s">
        <v>14</v>
      </c>
      <c r="C35" s="21">
        <v>162000</v>
      </c>
      <c r="D35" s="25" t="s">
        <v>50</v>
      </c>
      <c r="F35" s="11"/>
    </row>
    <row r="36" spans="1:8" s="10" customFormat="1" ht="24.95" customHeight="1">
      <c r="A36" s="15" t="s">
        <v>42</v>
      </c>
      <c r="B36" s="16" t="s">
        <v>20</v>
      </c>
      <c r="C36" s="21">
        <v>30000</v>
      </c>
      <c r="D36" s="25" t="s">
        <v>50</v>
      </c>
      <c r="F36" s="11"/>
    </row>
    <row r="37" spans="1:8" s="10" customFormat="1" ht="24.95" customHeight="1">
      <c r="A37" s="15" t="s">
        <v>43</v>
      </c>
      <c r="B37" s="16" t="s">
        <v>14</v>
      </c>
      <c r="C37" s="21">
        <v>194000</v>
      </c>
      <c r="D37" s="25" t="s">
        <v>50</v>
      </c>
      <c r="F37" s="11"/>
    </row>
    <row r="38" spans="1:8" s="10" customFormat="1" ht="24.95" customHeight="1">
      <c r="A38" s="15" t="s">
        <v>44</v>
      </c>
      <c r="B38" s="16" t="s">
        <v>20</v>
      </c>
      <c r="C38" s="21">
        <v>140000</v>
      </c>
      <c r="D38" s="25" t="s">
        <v>49</v>
      </c>
      <c r="F38" s="11"/>
    </row>
    <row r="39" spans="1:8" s="10" customFormat="1" ht="24.95" customHeight="1">
      <c r="A39" s="15" t="s">
        <v>45</v>
      </c>
      <c r="B39" s="16" t="s">
        <v>21</v>
      </c>
      <c r="C39" s="21">
        <v>50000</v>
      </c>
      <c r="D39" s="25" t="s">
        <v>49</v>
      </c>
      <c r="F39" s="11"/>
    </row>
    <row r="40" spans="1:8" s="10" customFormat="1" ht="24.95" customHeight="1">
      <c r="A40" s="15" t="s">
        <v>46</v>
      </c>
      <c r="B40" s="16" t="s">
        <v>14</v>
      </c>
      <c r="C40" s="21">
        <v>-54000</v>
      </c>
      <c r="D40" s="25" t="s">
        <v>50</v>
      </c>
      <c r="E40" s="11"/>
      <c r="F40" s="11"/>
    </row>
    <row r="41" spans="1:8" s="10" customFormat="1" ht="24.95" customHeight="1">
      <c r="A41" s="15" t="s">
        <v>47</v>
      </c>
      <c r="B41" s="16" t="s">
        <v>14</v>
      </c>
      <c r="C41" s="21">
        <v>26000</v>
      </c>
      <c r="D41" s="25" t="s">
        <v>50</v>
      </c>
      <c r="E41" s="11"/>
      <c r="F41" s="11"/>
    </row>
    <row r="42" spans="1:8" ht="24.95" customHeight="1">
      <c r="A42" s="15" t="s">
        <v>47</v>
      </c>
      <c r="B42" s="16" t="s">
        <v>14</v>
      </c>
      <c r="C42" s="21">
        <v>16000</v>
      </c>
      <c r="D42" s="25" t="s">
        <v>50</v>
      </c>
      <c r="G42" s="13"/>
      <c r="H42" s="24"/>
    </row>
    <row r="43" spans="1:8" ht="24.95" customHeight="1">
      <c r="A43" s="15" t="s">
        <v>47</v>
      </c>
      <c r="B43" s="16" t="s">
        <v>14</v>
      </c>
      <c r="C43" s="21">
        <v>64000</v>
      </c>
      <c r="D43" s="25" t="s">
        <v>50</v>
      </c>
      <c r="E43" s="1"/>
      <c r="G43" s="13"/>
      <c r="H43" s="24"/>
    </row>
    <row r="44" spans="1:8" ht="24.95" customHeight="1">
      <c r="A44" s="15" t="s">
        <v>47</v>
      </c>
      <c r="B44" s="16" t="s">
        <v>14</v>
      </c>
      <c r="C44" s="21">
        <v>166000</v>
      </c>
      <c r="D44" s="25" t="s">
        <v>50</v>
      </c>
      <c r="E44" s="1"/>
      <c r="G44" s="13"/>
      <c r="H44" s="24"/>
    </row>
    <row r="45" spans="1:8" ht="24.95" customHeight="1">
      <c r="A45" s="15" t="s">
        <v>47</v>
      </c>
      <c r="B45" s="16" t="s">
        <v>20</v>
      </c>
      <c r="C45" s="21">
        <v>65000</v>
      </c>
      <c r="D45" s="25" t="s">
        <v>50</v>
      </c>
      <c r="E45" s="1"/>
      <c r="G45" s="13"/>
      <c r="H45" s="24"/>
    </row>
    <row r="46" spans="1:8" ht="24.95" customHeight="1">
      <c r="A46" s="15" t="s">
        <v>48</v>
      </c>
      <c r="B46" s="16" t="s">
        <v>14</v>
      </c>
      <c r="C46" s="21">
        <v>138000</v>
      </c>
      <c r="D46" s="25" t="s">
        <v>50</v>
      </c>
      <c r="E46" s="1"/>
      <c r="G46" s="13"/>
      <c r="H46" s="24"/>
    </row>
    <row r="47" spans="1:8" ht="24.95" customHeight="1">
      <c r="A47" s="15" t="s">
        <v>48</v>
      </c>
      <c r="B47" s="16" t="s">
        <v>14</v>
      </c>
      <c r="C47" s="21">
        <v>66000</v>
      </c>
      <c r="D47" s="25" t="s">
        <v>50</v>
      </c>
      <c r="E47" s="1"/>
      <c r="G47" s="13"/>
      <c r="H47" s="24"/>
    </row>
    <row r="48" spans="1:8" ht="24.95" customHeight="1">
      <c r="A48" s="15" t="s">
        <v>48</v>
      </c>
      <c r="B48" s="16" t="s">
        <v>21</v>
      </c>
      <c r="C48" s="21">
        <v>50000</v>
      </c>
      <c r="D48" s="25" t="s">
        <v>50</v>
      </c>
      <c r="E48" s="1"/>
      <c r="G48" s="13"/>
      <c r="H48" s="24"/>
    </row>
    <row r="49" spans="1:8" ht="24.95" customHeight="1">
      <c r="A49" s="15" t="s">
        <v>48</v>
      </c>
      <c r="B49" s="16" t="s">
        <v>14</v>
      </c>
      <c r="C49" s="21">
        <v>69000</v>
      </c>
      <c r="D49" s="25" t="s">
        <v>50</v>
      </c>
      <c r="E49" s="1"/>
      <c r="H49" s="24"/>
    </row>
  </sheetData>
  <mergeCells count="21">
    <mergeCell ref="G9:H9"/>
    <mergeCell ref="E9:F9"/>
    <mergeCell ref="C9:D9"/>
    <mergeCell ref="A9:B9"/>
    <mergeCell ref="A1:H1"/>
    <mergeCell ref="A5:B5"/>
    <mergeCell ref="C5:D5"/>
    <mergeCell ref="E5:F5"/>
    <mergeCell ref="G5:H5"/>
    <mergeCell ref="G6:H6"/>
    <mergeCell ref="C7:D7"/>
    <mergeCell ref="E7:F7"/>
    <mergeCell ref="G7:H7"/>
    <mergeCell ref="G8:H8"/>
    <mergeCell ref="A7:B7"/>
    <mergeCell ref="A6:B6"/>
    <mergeCell ref="C6:D6"/>
    <mergeCell ref="E6:F6"/>
    <mergeCell ref="A8:B8"/>
    <mergeCell ref="C8:D8"/>
    <mergeCell ref="E8:F8"/>
  </mergeCells>
  <phoneticPr fontId="2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sqref="A1:H1"/>
    </sheetView>
  </sheetViews>
  <sheetFormatPr defaultRowHeight="16.5"/>
  <cols>
    <col min="1" max="1" width="11.875" customWidth="1"/>
    <col min="2" max="2" width="30.625" customWidth="1"/>
    <col min="3" max="3" width="15.5" style="22" customWidth="1"/>
    <col min="4" max="4" width="15.5" customWidth="1"/>
    <col min="5" max="6" width="17.37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>
      <c r="A1" s="45" t="s">
        <v>37</v>
      </c>
      <c r="B1" s="45"/>
      <c r="C1" s="45"/>
      <c r="D1" s="45"/>
      <c r="E1" s="45"/>
      <c r="F1" s="45"/>
      <c r="G1" s="45"/>
      <c r="H1" s="45"/>
    </row>
    <row r="2" spans="1:8" s="2" customFormat="1">
      <c r="C2" s="54"/>
      <c r="G2" s="3"/>
    </row>
    <row r="3" spans="1:8" s="2" customFormat="1" ht="26.25">
      <c r="A3" s="4" t="s">
        <v>0</v>
      </c>
      <c r="B3" s="4"/>
      <c r="C3" s="54"/>
      <c r="G3" s="3"/>
    </row>
    <row r="4" spans="1:8" s="2" customFormat="1">
      <c r="C4" s="54"/>
      <c r="G4" s="47" t="s">
        <v>10</v>
      </c>
      <c r="H4" s="47"/>
    </row>
    <row r="5" spans="1:8" s="2" customFormat="1" ht="30" customHeight="1">
      <c r="A5" s="37" t="s">
        <v>1</v>
      </c>
      <c r="B5" s="38"/>
      <c r="C5" s="37" t="s">
        <v>2</v>
      </c>
      <c r="D5" s="38"/>
      <c r="E5" s="37" t="s">
        <v>3</v>
      </c>
      <c r="F5" s="38"/>
      <c r="G5" s="37" t="s">
        <v>4</v>
      </c>
      <c r="H5" s="38"/>
    </row>
    <row r="6" spans="1:8" s="2" customFormat="1" ht="30" customHeight="1">
      <c r="A6" s="31" t="s">
        <v>5</v>
      </c>
      <c r="B6" s="32"/>
      <c r="C6" s="31">
        <f>SUM(C7:D9)</f>
        <v>32</v>
      </c>
      <c r="D6" s="32"/>
      <c r="E6" s="33">
        <f>SUM(E7:F9)</f>
        <v>1614000</v>
      </c>
      <c r="F6" s="34"/>
      <c r="G6" s="41">
        <f>SUM(G7:H9)</f>
        <v>1</v>
      </c>
      <c r="H6" s="42"/>
    </row>
    <row r="7" spans="1:8" s="2" customFormat="1" ht="30" customHeight="1">
      <c r="A7" s="29" t="s">
        <v>17</v>
      </c>
      <c r="B7" s="30"/>
      <c r="C7" s="37">
        <v>13</v>
      </c>
      <c r="D7" s="38"/>
      <c r="E7" s="39">
        <v>479000</v>
      </c>
      <c r="F7" s="40"/>
      <c r="G7" s="43">
        <f>E7/$E$6</f>
        <v>0.29677819083023543</v>
      </c>
      <c r="H7" s="44"/>
    </row>
    <row r="8" spans="1:8" s="2" customFormat="1" ht="30" customHeight="1">
      <c r="A8" s="35" t="s">
        <v>19</v>
      </c>
      <c r="B8" s="36"/>
      <c r="C8" s="37">
        <v>19</v>
      </c>
      <c r="D8" s="38"/>
      <c r="E8" s="39">
        <v>1135000</v>
      </c>
      <c r="F8" s="40"/>
      <c r="G8" s="43">
        <f>E8/$E$6</f>
        <v>0.70322180916976451</v>
      </c>
      <c r="H8" s="44"/>
    </row>
    <row r="9" spans="1:8" s="2" customFormat="1" ht="30" customHeight="1">
      <c r="A9" s="29" t="s">
        <v>13</v>
      </c>
      <c r="B9" s="30"/>
      <c r="C9" s="37">
        <v>0</v>
      </c>
      <c r="D9" s="38"/>
      <c r="E9" s="39">
        <v>0</v>
      </c>
      <c r="F9" s="40"/>
      <c r="G9" s="43">
        <f>E9/$E$6</f>
        <v>0</v>
      </c>
      <c r="H9" s="44"/>
    </row>
    <row r="10" spans="1:8" s="2" customFormat="1">
      <c r="A10" s="5"/>
      <c r="B10" s="5"/>
      <c r="C10" s="55"/>
      <c r="D10" s="5"/>
      <c r="E10" s="5"/>
      <c r="F10" s="5"/>
      <c r="G10" s="6"/>
      <c r="H10" s="5"/>
    </row>
    <row r="11" spans="1:8" s="2" customFormat="1" ht="26.25">
      <c r="A11" s="4" t="s">
        <v>6</v>
      </c>
      <c r="B11" s="4"/>
      <c r="C11" s="54"/>
      <c r="G11" s="3"/>
    </row>
    <row r="12" spans="1:8" s="2" customFormat="1">
      <c r="C12" s="54"/>
      <c r="D12" s="20" t="s">
        <v>12</v>
      </c>
    </row>
    <row r="13" spans="1:8" s="10" customFormat="1" ht="31.5" customHeight="1">
      <c r="A13" s="7" t="s">
        <v>7</v>
      </c>
      <c r="B13" s="18" t="s">
        <v>8</v>
      </c>
      <c r="C13" s="56" t="s">
        <v>9</v>
      </c>
      <c r="D13" s="19" t="s">
        <v>11</v>
      </c>
    </row>
    <row r="14" spans="1:8" s="10" customFormat="1" ht="30" customHeight="1">
      <c r="A14" s="12" t="s">
        <v>39</v>
      </c>
      <c r="B14" s="16" t="s">
        <v>20</v>
      </c>
      <c r="C14" s="21">
        <v>20000</v>
      </c>
      <c r="D14" s="16" t="s">
        <v>33</v>
      </c>
      <c r="F14" s="11"/>
    </row>
    <row r="15" spans="1:8" s="10" customFormat="1" ht="30" customHeight="1">
      <c r="A15" s="12" t="s">
        <v>39</v>
      </c>
      <c r="B15" s="16" t="s">
        <v>20</v>
      </c>
      <c r="C15" s="21">
        <v>72000</v>
      </c>
      <c r="D15" s="16" t="s">
        <v>33</v>
      </c>
      <c r="E15" s="11"/>
      <c r="F15" s="11"/>
    </row>
    <row r="16" spans="1:8" s="10" customFormat="1" ht="30" customHeight="1">
      <c r="A16" s="12" t="s">
        <v>39</v>
      </c>
      <c r="B16" s="16" t="s">
        <v>20</v>
      </c>
      <c r="C16" s="21">
        <v>15000</v>
      </c>
      <c r="D16" s="16" t="s">
        <v>33</v>
      </c>
      <c r="E16" s="11"/>
      <c r="F16" s="11"/>
    </row>
    <row r="17" spans="1:6" s="10" customFormat="1" ht="30" customHeight="1">
      <c r="A17" s="12" t="s">
        <v>39</v>
      </c>
      <c r="B17" s="16" t="s">
        <v>20</v>
      </c>
      <c r="C17" s="21">
        <v>33000</v>
      </c>
      <c r="D17" s="16" t="s">
        <v>33</v>
      </c>
      <c r="F17" s="11"/>
    </row>
    <row r="18" spans="1:6" s="10" customFormat="1" ht="30" customHeight="1">
      <c r="A18" s="12" t="s">
        <v>39</v>
      </c>
      <c r="B18" s="16" t="s">
        <v>20</v>
      </c>
      <c r="C18" s="21">
        <v>54000</v>
      </c>
      <c r="D18" s="16" t="s">
        <v>33</v>
      </c>
      <c r="F18" s="11"/>
    </row>
    <row r="19" spans="1:6" s="10" customFormat="1" ht="30" customHeight="1">
      <c r="A19" s="12" t="s">
        <v>41</v>
      </c>
      <c r="B19" s="16" t="s">
        <v>34</v>
      </c>
      <c r="C19" s="21">
        <v>22000</v>
      </c>
      <c r="D19" s="16" t="s">
        <v>33</v>
      </c>
      <c r="F19" s="11"/>
    </row>
    <row r="20" spans="1:6" s="10" customFormat="1" ht="30" customHeight="1">
      <c r="A20" s="12" t="s">
        <v>41</v>
      </c>
      <c r="B20" s="16" t="s">
        <v>34</v>
      </c>
      <c r="C20" s="21">
        <v>16000</v>
      </c>
      <c r="D20" s="16" t="s">
        <v>33</v>
      </c>
      <c r="F20" s="11"/>
    </row>
    <row r="21" spans="1:6" s="10" customFormat="1" ht="30" customHeight="1">
      <c r="A21" s="12" t="s">
        <v>41</v>
      </c>
      <c r="B21" s="16" t="s">
        <v>20</v>
      </c>
      <c r="C21" s="21">
        <v>27000</v>
      </c>
      <c r="D21" s="16" t="s">
        <v>33</v>
      </c>
      <c r="F21" s="11"/>
    </row>
    <row r="22" spans="1:6" s="10" customFormat="1" ht="30" customHeight="1">
      <c r="A22" s="12" t="s">
        <v>42</v>
      </c>
      <c r="B22" s="16" t="s">
        <v>20</v>
      </c>
      <c r="C22" s="21">
        <v>18000</v>
      </c>
      <c r="D22" s="16" t="s">
        <v>33</v>
      </c>
      <c r="F22" s="11"/>
    </row>
    <row r="23" spans="1:6" s="10" customFormat="1" ht="30" customHeight="1">
      <c r="A23" s="12" t="s">
        <v>42</v>
      </c>
      <c r="B23" s="16" t="s">
        <v>34</v>
      </c>
      <c r="C23" s="21">
        <v>35000</v>
      </c>
      <c r="D23" s="16" t="s">
        <v>33</v>
      </c>
      <c r="F23" s="11"/>
    </row>
    <row r="24" spans="1:6" s="10" customFormat="1" ht="30" customHeight="1">
      <c r="A24" s="12" t="s">
        <v>42</v>
      </c>
      <c r="B24" s="16" t="s">
        <v>34</v>
      </c>
      <c r="C24" s="21">
        <v>18000</v>
      </c>
      <c r="D24" s="16" t="s">
        <v>33</v>
      </c>
      <c r="F24" s="11"/>
    </row>
    <row r="25" spans="1:6" s="10" customFormat="1" ht="30" customHeight="1">
      <c r="A25" s="12" t="s">
        <v>42</v>
      </c>
      <c r="B25" s="16" t="s">
        <v>20</v>
      </c>
      <c r="C25" s="21">
        <v>205000</v>
      </c>
      <c r="D25" s="16" t="s">
        <v>33</v>
      </c>
      <c r="F25" s="11"/>
    </row>
    <row r="26" spans="1:6" s="10" customFormat="1" ht="30" customHeight="1">
      <c r="A26" s="12" t="s">
        <v>42</v>
      </c>
      <c r="B26" s="16" t="s">
        <v>20</v>
      </c>
      <c r="C26" s="21">
        <v>21000</v>
      </c>
      <c r="D26" s="16" t="s">
        <v>33</v>
      </c>
      <c r="F26" s="11"/>
    </row>
    <row r="27" spans="1:6" s="10" customFormat="1" ht="30" customHeight="1">
      <c r="A27" s="12" t="s">
        <v>42</v>
      </c>
      <c r="B27" s="16" t="s">
        <v>20</v>
      </c>
      <c r="C27" s="21">
        <v>88000</v>
      </c>
      <c r="D27" s="16" t="s">
        <v>33</v>
      </c>
      <c r="F27" s="11"/>
    </row>
    <row r="28" spans="1:6" s="10" customFormat="1" ht="30" customHeight="1">
      <c r="A28" s="12" t="s">
        <v>43</v>
      </c>
      <c r="B28" s="16" t="s">
        <v>34</v>
      </c>
      <c r="C28" s="21">
        <v>14000</v>
      </c>
      <c r="D28" s="16" t="s">
        <v>33</v>
      </c>
      <c r="F28" s="11"/>
    </row>
    <row r="29" spans="1:6" s="10" customFormat="1" ht="30" customHeight="1">
      <c r="A29" s="12" t="s">
        <v>43</v>
      </c>
      <c r="B29" s="16" t="s">
        <v>20</v>
      </c>
      <c r="C29" s="21">
        <v>45000</v>
      </c>
      <c r="D29" s="16" t="s">
        <v>33</v>
      </c>
      <c r="F29" s="11"/>
    </row>
    <row r="30" spans="1:6" s="10" customFormat="1" ht="30" customHeight="1">
      <c r="A30" s="12" t="s">
        <v>43</v>
      </c>
      <c r="B30" s="16" t="s">
        <v>20</v>
      </c>
      <c r="C30" s="21">
        <v>27000</v>
      </c>
      <c r="D30" s="16" t="s">
        <v>33</v>
      </c>
      <c r="F30" s="11"/>
    </row>
    <row r="31" spans="1:6" s="10" customFormat="1" ht="30" customHeight="1">
      <c r="A31" s="12" t="s">
        <v>43</v>
      </c>
      <c r="B31" s="16" t="s">
        <v>20</v>
      </c>
      <c r="C31" s="21">
        <v>32000</v>
      </c>
      <c r="D31" s="16" t="s">
        <v>33</v>
      </c>
      <c r="F31" s="11"/>
    </row>
    <row r="32" spans="1:6" s="10" customFormat="1" ht="30" customHeight="1">
      <c r="A32" s="12" t="s">
        <v>47</v>
      </c>
      <c r="B32" s="16" t="s">
        <v>34</v>
      </c>
      <c r="C32" s="21">
        <v>172500</v>
      </c>
      <c r="D32" s="16" t="s">
        <v>33</v>
      </c>
      <c r="F32" s="11"/>
    </row>
    <row r="33" spans="1:10" s="10" customFormat="1" ht="30" customHeight="1">
      <c r="A33" s="12" t="s">
        <v>47</v>
      </c>
      <c r="B33" s="16" t="s">
        <v>34</v>
      </c>
      <c r="C33" s="21">
        <v>56000</v>
      </c>
      <c r="D33" s="16" t="s">
        <v>33</v>
      </c>
      <c r="F33" s="11"/>
    </row>
    <row r="34" spans="1:10" s="10" customFormat="1" ht="30" customHeight="1">
      <c r="A34" s="12" t="s">
        <v>47</v>
      </c>
      <c r="B34" s="16" t="s">
        <v>34</v>
      </c>
      <c r="C34" s="21">
        <v>27000</v>
      </c>
      <c r="D34" s="16" t="s">
        <v>33</v>
      </c>
      <c r="F34" s="11"/>
    </row>
    <row r="35" spans="1:10" s="10" customFormat="1" ht="30" customHeight="1">
      <c r="A35" s="12" t="s">
        <v>47</v>
      </c>
      <c r="B35" s="16" t="s">
        <v>20</v>
      </c>
      <c r="C35" s="21">
        <v>16000</v>
      </c>
      <c r="D35" s="16" t="s">
        <v>33</v>
      </c>
      <c r="F35" s="11"/>
    </row>
    <row r="36" spans="1:10" s="10" customFormat="1" ht="30" customHeight="1">
      <c r="A36" s="12" t="s">
        <v>47</v>
      </c>
      <c r="B36" s="16" t="s">
        <v>20</v>
      </c>
      <c r="C36" s="21">
        <v>121000</v>
      </c>
      <c r="D36" s="16" t="s">
        <v>33</v>
      </c>
      <c r="E36" s="52"/>
      <c r="F36" s="17"/>
      <c r="G36" s="13"/>
      <c r="H36" s="17"/>
      <c r="J36" s="11"/>
    </row>
    <row r="37" spans="1:10" ht="30" customHeight="1">
      <c r="A37" s="26" t="s">
        <v>47</v>
      </c>
      <c r="B37" s="28" t="s">
        <v>34</v>
      </c>
      <c r="C37" s="21">
        <v>23000</v>
      </c>
      <c r="D37" s="16" t="s">
        <v>33</v>
      </c>
      <c r="E37" s="1"/>
      <c r="G37" s="13"/>
      <c r="H37" s="17"/>
    </row>
    <row r="38" spans="1:10" ht="30" customHeight="1">
      <c r="A38" s="26" t="s">
        <v>47</v>
      </c>
      <c r="B38" s="16" t="s">
        <v>20</v>
      </c>
      <c r="C38" s="21">
        <v>45000</v>
      </c>
      <c r="D38" s="16" t="s">
        <v>33</v>
      </c>
      <c r="E38" s="1"/>
      <c r="G38" s="13"/>
      <c r="H38" s="17"/>
    </row>
    <row r="39" spans="1:10" ht="30" customHeight="1">
      <c r="A39" s="26" t="s">
        <v>48</v>
      </c>
      <c r="B39" s="28" t="s">
        <v>34</v>
      </c>
      <c r="C39" s="21">
        <v>37000</v>
      </c>
      <c r="D39" s="16" t="s">
        <v>33</v>
      </c>
      <c r="E39" s="1"/>
      <c r="G39" s="13"/>
      <c r="H39" s="17"/>
    </row>
    <row r="40" spans="1:10" ht="30" customHeight="1">
      <c r="A40" s="26" t="s">
        <v>48</v>
      </c>
      <c r="B40" s="28" t="s">
        <v>34</v>
      </c>
      <c r="C40" s="21">
        <v>22500</v>
      </c>
      <c r="D40" s="16" t="s">
        <v>33</v>
      </c>
      <c r="E40" s="1"/>
      <c r="G40" s="13"/>
      <c r="H40" s="17"/>
    </row>
    <row r="41" spans="1:10" ht="30" customHeight="1">
      <c r="A41" s="26" t="s">
        <v>48</v>
      </c>
      <c r="B41" s="28" t="s">
        <v>34</v>
      </c>
      <c r="C41" s="21">
        <v>14000</v>
      </c>
      <c r="D41" s="16" t="s">
        <v>33</v>
      </c>
      <c r="E41" s="1"/>
      <c r="G41" s="13"/>
      <c r="H41" s="17"/>
    </row>
    <row r="42" spans="1:10" ht="30" customHeight="1">
      <c r="A42" s="26" t="s">
        <v>48</v>
      </c>
      <c r="B42" s="28" t="s">
        <v>20</v>
      </c>
      <c r="C42" s="21">
        <v>180000</v>
      </c>
      <c r="D42" s="16" t="s">
        <v>33</v>
      </c>
      <c r="E42" s="1"/>
      <c r="G42" s="13"/>
      <c r="H42" s="17"/>
    </row>
    <row r="43" spans="1:10" ht="30" customHeight="1">
      <c r="A43" s="53" t="s">
        <v>48</v>
      </c>
      <c r="B43" s="28" t="s">
        <v>20</v>
      </c>
      <c r="C43" s="21">
        <v>81000</v>
      </c>
      <c r="D43" s="16" t="s">
        <v>33</v>
      </c>
      <c r="E43" s="1"/>
      <c r="G43" s="13"/>
      <c r="H43" s="17"/>
    </row>
    <row r="44" spans="1:10" ht="30" customHeight="1">
      <c r="A44" s="27" t="s">
        <v>48</v>
      </c>
      <c r="B44" s="28" t="s">
        <v>20</v>
      </c>
      <c r="C44" s="21">
        <v>35000</v>
      </c>
      <c r="D44" s="16" t="s">
        <v>33</v>
      </c>
      <c r="E44" s="1"/>
      <c r="H44" s="17"/>
    </row>
    <row r="45" spans="1:10" ht="30" customHeight="1">
      <c r="A45" s="26" t="s">
        <v>48</v>
      </c>
      <c r="B45" s="28" t="s">
        <v>34</v>
      </c>
      <c r="C45" s="21">
        <v>22000</v>
      </c>
      <c r="D45" s="16" t="s">
        <v>33</v>
      </c>
      <c r="E45" s="1"/>
      <c r="G45" s="13"/>
      <c r="H45" s="17"/>
    </row>
    <row r="46" spans="1:10">
      <c r="A46" s="14"/>
      <c r="C46" s="57"/>
      <c r="D46" s="46"/>
      <c r="E46" s="46"/>
      <c r="G46" s="13"/>
      <c r="H46" s="17"/>
    </row>
    <row r="47" spans="1:10">
      <c r="D47" s="46"/>
      <c r="E47" s="46"/>
    </row>
    <row r="48" spans="1:10">
      <c r="D48" s="46"/>
      <c r="E48" s="46"/>
    </row>
  </sheetData>
  <mergeCells count="25">
    <mergeCell ref="A1:H1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D46:E46"/>
    <mergeCell ref="D47:E47"/>
    <mergeCell ref="D48:E48"/>
  </mergeCells>
  <phoneticPr fontId="9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sqref="A1:H1"/>
    </sheetView>
  </sheetViews>
  <sheetFormatPr defaultRowHeight="16.5"/>
  <cols>
    <col min="1" max="1" width="26" bestFit="1" customWidth="1"/>
  </cols>
  <sheetData>
    <row r="1" spans="1:8" ht="25.5">
      <c r="A1" s="45" t="s">
        <v>36</v>
      </c>
      <c r="B1" s="45"/>
      <c r="C1" s="45"/>
      <c r="D1" s="45"/>
      <c r="E1" s="45"/>
      <c r="F1" s="45"/>
      <c r="G1" s="45"/>
      <c r="H1" s="45"/>
    </row>
    <row r="2" spans="1:8">
      <c r="A2" s="2"/>
      <c r="B2" s="2"/>
      <c r="C2" s="2"/>
      <c r="D2" s="2"/>
      <c r="E2" s="2"/>
      <c r="F2" s="2"/>
      <c r="G2" s="3"/>
      <c r="H2" s="2"/>
    </row>
    <row r="3" spans="1:8" ht="26.25">
      <c r="A3" s="4" t="s">
        <v>23</v>
      </c>
      <c r="B3" s="4"/>
      <c r="C3" s="2"/>
      <c r="D3" s="2"/>
      <c r="E3" s="2"/>
      <c r="F3" s="2"/>
      <c r="G3" s="3"/>
      <c r="H3" s="2"/>
    </row>
    <row r="4" spans="1:8">
      <c r="A4" s="2"/>
      <c r="B4" s="2"/>
      <c r="C4" s="2"/>
      <c r="D4" s="2"/>
      <c r="E4" s="2"/>
      <c r="F4" s="2"/>
      <c r="G4" s="47" t="s">
        <v>24</v>
      </c>
      <c r="H4" s="47"/>
    </row>
    <row r="5" spans="1:8" ht="24.95" customHeight="1">
      <c r="A5" s="37" t="s">
        <v>25</v>
      </c>
      <c r="B5" s="38"/>
      <c r="C5" s="37" t="s">
        <v>26</v>
      </c>
      <c r="D5" s="38"/>
      <c r="E5" s="37" t="s">
        <v>27</v>
      </c>
      <c r="F5" s="38"/>
      <c r="G5" s="37" t="s">
        <v>28</v>
      </c>
      <c r="H5" s="38"/>
    </row>
    <row r="6" spans="1:8" ht="24.95" customHeight="1">
      <c r="A6" s="31" t="s">
        <v>29</v>
      </c>
      <c r="B6" s="32"/>
      <c r="C6" s="31">
        <f>SUM(C7:D9)</f>
        <v>68</v>
      </c>
      <c r="D6" s="32"/>
      <c r="E6" s="48">
        <f>SUM(E7:F9)</f>
        <v>4915030</v>
      </c>
      <c r="F6" s="49"/>
      <c r="G6" s="41">
        <f>SUM(G7:H9)</f>
        <v>1</v>
      </c>
      <c r="H6" s="42"/>
    </row>
    <row r="7" spans="1:8" ht="24.95" customHeight="1">
      <c r="A7" s="29" t="s">
        <v>30</v>
      </c>
      <c r="B7" s="30"/>
      <c r="C7" s="37">
        <f>'사장(4분기)'!C7:D7+'본부장(4분기)'!C7:D7</f>
        <v>36</v>
      </c>
      <c r="D7" s="38"/>
      <c r="E7" s="50">
        <f>'사장(4분기)'!E7:F7+'본부장(4분기)'!E7:F7</f>
        <v>2814000</v>
      </c>
      <c r="F7" s="51"/>
      <c r="G7" s="43">
        <f>E7/$E$6</f>
        <v>0.57252956746957806</v>
      </c>
      <c r="H7" s="44"/>
    </row>
    <row r="8" spans="1:8" ht="24.95" customHeight="1">
      <c r="A8" s="35" t="s">
        <v>31</v>
      </c>
      <c r="B8" s="36"/>
      <c r="C8" s="37">
        <f>'사장(4분기)'!C8:D8+'본부장(4분기)'!C8:D8</f>
        <v>26</v>
      </c>
      <c r="D8" s="38"/>
      <c r="E8" s="50">
        <f>'사장(4분기)'!E8:F8+'본부장(4분기)'!E8:F8</f>
        <v>1802030</v>
      </c>
      <c r="F8" s="51"/>
      <c r="G8" s="43">
        <f>E8/$E$6</f>
        <v>0.36663662276730763</v>
      </c>
      <c r="H8" s="44"/>
    </row>
    <row r="9" spans="1:8" ht="24.95" customHeight="1">
      <c r="A9" s="29" t="s">
        <v>32</v>
      </c>
      <c r="B9" s="30"/>
      <c r="C9" s="37">
        <f>'사장(4분기)'!C9:D9+'본부장(4분기)'!C9:D9</f>
        <v>6</v>
      </c>
      <c r="D9" s="38"/>
      <c r="E9" s="50">
        <f>'사장(4분기)'!E9:F9+'본부장(4분기)'!E9:F9</f>
        <v>299000</v>
      </c>
      <c r="F9" s="51"/>
      <c r="G9" s="43">
        <f>E9/$E$6</f>
        <v>6.0833809763114366E-2</v>
      </c>
      <c r="H9" s="44"/>
    </row>
    <row r="10" spans="1:8">
      <c r="E10" s="22"/>
      <c r="F10" s="22"/>
    </row>
  </sheetData>
  <mergeCells count="22"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1:H1"/>
    <mergeCell ref="G4:H4"/>
    <mergeCell ref="A5:B5"/>
    <mergeCell ref="C5:D5"/>
    <mergeCell ref="E5:F5"/>
    <mergeCell ref="G5:H5"/>
  </mergeCells>
  <phoneticPr fontId="9" type="noConversion"/>
  <pageMargins left="0.7" right="0.7" top="0.75" bottom="0.75" header="0.3" footer="0.3"/>
  <ignoredErrors>
    <ignoredError sqref="C7:F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사장(4분기)</vt:lpstr>
      <vt:lpstr>본부장(4분기)</vt:lpstr>
      <vt:lpstr>총괄표(4분기)</vt:lpstr>
    </vt:vector>
  </TitlesOfParts>
  <Company>XP R3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2014-07-25T09:21:33Z</cp:lastPrinted>
  <dcterms:created xsi:type="dcterms:W3CDTF">2014-02-05T08:53:07Z</dcterms:created>
  <dcterms:modified xsi:type="dcterms:W3CDTF">2021-01-25T12:56:24Z</dcterms:modified>
</cp:coreProperties>
</file>