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년도\1.대행사업\1.지출\1.지출업무(대행사업)\7.업무추진비\2024년\"/>
    </mc:Choice>
  </mc:AlternateContent>
  <bookViews>
    <workbookView xWindow="0" yWindow="0" windowWidth="28800" windowHeight="11145"/>
  </bookViews>
  <sheets>
    <sheet name="사장(1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'사장(1분기)'!$A$13:$D$44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<sst xmlns="http://schemas.openxmlformats.org/spreadsheetml/2006/main" count="199" uniqueCount="52">
  <si>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</si>
  <si>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</si>
  <si>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</si>
  <si>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</si>
  <si>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</si>
  <si>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</si>
  <si>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</si>
  <si>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</si>
  <si>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</si>
  <si>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</si>
  <si>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</si>
  <si>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</si>
  <si>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</si>
  <si>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</si>
  <si>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</si>
  <si>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</si>
  <si>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</si>
  <si>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</si>
  <si>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</si>
  <si>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</si>
  <si>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</si>
  <si>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</si>
  <si>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</si>
  <si>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</si>
  <si>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</si>
  <si>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</si>
  <si>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</si>
  <si>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</si>
  <si>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</si>
  <si>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</si>
  <si>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</si>
  <si>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</si>
  <si>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직원/유관자 경조사비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</si>
  <si>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</si>
  <si>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</si>
  <si>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</si>
  <si>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</si>
  <si>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</si>
  <si>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2024년 1분기 사장 업무추진비 집행내역</t>
    <phoneticPr fontId="3" type="noConversion"/>
  </si>
  <si>
    <t>2024-01-25</t>
  </si>
  <si>
    <t>2024-01-29</t>
  </si>
  <si>
    <t>2024-02-05</t>
  </si>
  <si>
    <t>2024-02-13</t>
  </si>
  <si>
    <t>2024-02-27</t>
  </si>
  <si>
    <t>2024-03-12</t>
  </si>
  <si>
    <t>2024-03-21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</si>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</sst>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14" fontId="7" fillId="3" borderId="1" xfId="0" applyNumberFormat="1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41" fontId="0" fillId="0" borderId="0" xfId="1" applyFont="1" applyFill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zoomScaleNormal="100" workbookViewId="0">
      <selection activeCell="E6" sqref="E6:F6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62" t="s">
        <v>38</v>
      </c>
      <c r="B1" s="62"/>
      <c r="C1" s="62"/>
      <c r="D1" s="62"/>
      <c r="E1" s="62"/>
      <c r="F1" s="62"/>
      <c r="G1" s="62"/>
      <c r="H1" s="62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66" t="s">
        <v>0</v>
      </c>
      <c r="B3" s="66"/>
      <c r="C3" s="19"/>
      <c r="D3" s="24"/>
      <c r="G3" s="3"/>
    </row>
    <row r="4" spans="1:12" s="2" customFormat="1">
      <c r="A4" s="24"/>
      <c r="B4" s="24"/>
      <c r="C4" s="19"/>
      <c r="D4" s="24"/>
      <c r="G4" s="65" t="s">
        <v>10</v>
      </c>
      <c r="H4" s="65"/>
    </row>
    <row r="5" spans="1:12" s="2" customFormat="1" ht="30" customHeight="1">
      <c r="A5" s="63" t="s">
        <v>1</v>
      </c>
      <c r="B5" s="64"/>
      <c r="C5" s="63" t="s">
        <v>2</v>
      </c>
      <c r="D5" s="64"/>
      <c r="E5" s="63" t="s">
        <v>3</v>
      </c>
      <c r="F5" s="64"/>
      <c r="G5" s="63" t="s">
        <v>4</v>
      </c>
      <c r="H5" s="64"/>
    </row>
    <row r="6" spans="1:12" s="2" customFormat="1" ht="30" customHeight="1">
      <c r="A6" s="69" t="s">
        <v>5</v>
      </c>
      <c r="B6" s="70"/>
      <c r="C6" s="69">
        <f>SUM(C7:D9)</f>
        <v>31</v>
      </c>
      <c r="D6" s="70"/>
      <c r="E6" s="73">
        <f>SUM(E7:F9)</f>
        <v>3179100</v>
      </c>
      <c r="F6" s="74"/>
      <c r="G6" s="77">
        <f>SUM(G7:H9)</f>
        <v>1</v>
      </c>
      <c r="H6" s="78"/>
    </row>
    <row r="7" spans="1:12" s="2" customFormat="1" ht="30" customHeight="1">
      <c r="A7" s="67" t="s">
        <v>17</v>
      </c>
      <c r="B7" s="68"/>
      <c r="C7" s="63">
        <v>5</v>
      </c>
      <c r="D7" s="64"/>
      <c r="E7" s="71">
        <v>718000</v>
      </c>
      <c r="F7" s="72"/>
      <c r="G7" s="79">
        <f>E7/$E$6</f>
        <v>0.22585008335692491</v>
      </c>
      <c r="H7" s="80"/>
    </row>
    <row r="8" spans="1:12" s="2" customFormat="1" ht="30" customHeight="1">
      <c r="A8" s="75" t="s">
        <v>15</v>
      </c>
      <c r="B8" s="76"/>
      <c r="C8" s="63">
        <v>22</v>
      </c>
      <c r="D8" s="64"/>
      <c r="E8" s="71">
        <v>2261100</v>
      </c>
      <c r="F8" s="72"/>
      <c r="G8" s="79">
        <f>E8/$E$6</f>
        <v>0.71123902991412669</v>
      </c>
      <c r="H8" s="80"/>
    </row>
    <row r="9" spans="1:12" s="2" customFormat="1" ht="30" customHeight="1">
      <c r="A9" s="67" t="s">
        <v>14</v>
      </c>
      <c r="B9" s="68"/>
      <c r="C9" s="63">
        <v>4</v>
      </c>
      <c r="D9" s="64"/>
      <c r="E9" s="71">
        <v>200000</v>
      </c>
      <c r="F9" s="72"/>
      <c r="G9" s="79">
        <f>E9/$E$6</f>
        <v>6.2910886728948442E-2</v>
      </c>
      <c r="H9" s="80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66" t="s">
        <v>6</v>
      </c>
      <c r="B11" s="66"/>
      <c r="C11" s="19"/>
      <c r="D11" s="24"/>
      <c r="G11" s="3"/>
    </row>
    <row r="12" spans="1:12" s="2" customFormat="1">
      <c r="A12" s="24"/>
      <c r="B12" s="24"/>
      <c r="C12" s="19"/>
      <c r="D12" s="24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53"/>
      <c r="G13" s="53"/>
      <c r="H13" s="53"/>
      <c r="I13" s="53"/>
      <c r="J13" s="53"/>
      <c r="K13" s="53"/>
      <c r="L13" s="53"/>
    </row>
    <row r="14" spans="1:12" s="9" customFormat="1" ht="24.95" customHeight="1">
      <c r="A14" s="40" t="s">
        <v>39</v>
      </c>
      <c r="B14" s="37" t="s">
        <v>32</v>
      </c>
      <c r="C14" s="38">
        <v>50000</v>
      </c>
      <c r="D14" s="39" t="s">
        <v>47</v>
      </c>
      <c r="E14" s="34"/>
      <c r="F14" s="53"/>
      <c r="G14" s="54"/>
      <c r="H14" s="53"/>
      <c r="I14" s="53"/>
      <c r="J14" s="53"/>
      <c r="K14" s="53"/>
      <c r="L14" s="55"/>
    </row>
    <row r="15" spans="1:12" s="9" customFormat="1" ht="24.95" customHeight="1">
      <c r="A15" s="40" t="s">
        <v>40</v>
      </c>
      <c r="B15" s="39" t="s">
        <v>31</v>
      </c>
      <c r="C15" s="38">
        <v>325000</v>
      </c>
      <c r="D15" s="39" t="s">
        <v>48</v>
      </c>
      <c r="E15" s="34"/>
      <c r="F15" s="35"/>
      <c r="G15" s="54"/>
      <c r="H15" s="53"/>
      <c r="I15" s="53"/>
      <c r="J15" s="53"/>
      <c r="K15" s="53"/>
      <c r="L15" s="55"/>
    </row>
    <row r="16" spans="1:12" s="9" customFormat="1" ht="24.95" customHeight="1">
      <c r="A16" s="40" t="s">
        <v>40</v>
      </c>
      <c r="B16" s="39" t="s">
        <v>30</v>
      </c>
      <c r="C16" s="38">
        <v>59000</v>
      </c>
      <c r="D16" s="39" t="s">
        <v>48</v>
      </c>
      <c r="E16" s="36"/>
      <c r="F16" s="35"/>
      <c r="G16" s="54"/>
      <c r="H16" s="53"/>
      <c r="I16" s="53"/>
      <c r="J16" s="53"/>
      <c r="K16" s="53"/>
      <c r="L16" s="55"/>
    </row>
    <row r="17" spans="1:12" s="9" customFormat="1" ht="24.95" customHeight="1">
      <c r="A17" s="40" t="s">
        <v>40</v>
      </c>
      <c r="B17" s="39" t="s">
        <v>30</v>
      </c>
      <c r="C17" s="38">
        <v>32000</v>
      </c>
      <c r="D17" s="39" t="s">
        <v>48</v>
      </c>
      <c r="E17" s="10"/>
      <c r="F17" s="35"/>
      <c r="G17" s="54"/>
      <c r="H17" s="53"/>
      <c r="I17" s="53"/>
      <c r="J17" s="35"/>
      <c r="K17" s="53"/>
      <c r="L17" s="55"/>
    </row>
    <row r="18" spans="1:12" s="9" customFormat="1" ht="24.95" customHeight="1">
      <c r="A18" s="40" t="s">
        <v>40</v>
      </c>
      <c r="B18" s="39" t="s">
        <v>30</v>
      </c>
      <c r="C18" s="38">
        <v>138000</v>
      </c>
      <c r="D18" s="39" t="s">
        <v>48</v>
      </c>
      <c r="F18" s="35"/>
      <c r="G18" s="54"/>
      <c r="H18" s="53"/>
      <c r="I18" s="53"/>
      <c r="J18" s="53"/>
      <c r="K18" s="53"/>
      <c r="L18" s="55"/>
    </row>
    <row r="19" spans="1:12" s="9" customFormat="1" ht="24.95" customHeight="1">
      <c r="A19" s="40" t="s">
        <v>40</v>
      </c>
      <c r="B19" s="39" t="s">
        <v>30</v>
      </c>
      <c r="C19" s="38">
        <v>254600</v>
      </c>
      <c r="D19" s="39" t="s">
        <v>48</v>
      </c>
      <c r="F19" s="35"/>
      <c r="G19" s="54"/>
      <c r="H19" s="53"/>
      <c r="I19" s="53"/>
      <c r="J19" s="53"/>
      <c r="K19" s="53"/>
      <c r="L19" s="55"/>
    </row>
    <row r="20" spans="1:12" s="9" customFormat="1" ht="24.95" customHeight="1">
      <c r="A20" s="40" t="s">
        <v>40</v>
      </c>
      <c r="B20" s="39" t="s">
        <v>30</v>
      </c>
      <c r="C20" s="38">
        <v>63000</v>
      </c>
      <c r="D20" s="39" t="s">
        <v>48</v>
      </c>
      <c r="F20" s="35"/>
      <c r="G20" s="54"/>
      <c r="H20" s="53"/>
      <c r="I20" s="53"/>
      <c r="J20" s="53"/>
      <c r="K20" s="53"/>
      <c r="L20" s="55"/>
    </row>
    <row r="21" spans="1:12" s="9" customFormat="1" ht="24.95" customHeight="1">
      <c r="A21" s="42" t="s">
        <v>41</v>
      </c>
      <c r="B21" s="13" t="s">
        <v>32</v>
      </c>
      <c r="C21" s="41">
        <v>50000</v>
      </c>
      <c r="D21" s="26" t="s">
        <v>47</v>
      </c>
      <c r="F21" s="35"/>
      <c r="G21" s="54"/>
      <c r="H21" s="53"/>
      <c r="I21" s="53"/>
      <c r="J21" s="53"/>
      <c r="K21" s="53"/>
      <c r="L21" s="55"/>
    </row>
    <row r="22" spans="1:12" s="9" customFormat="1" ht="24.95" customHeight="1">
      <c r="A22" s="42" t="s">
        <v>42</v>
      </c>
      <c r="B22" s="26" t="s">
        <v>30</v>
      </c>
      <c r="C22" s="41">
        <v>67000</v>
      </c>
      <c r="D22" s="26" t="s">
        <v>48</v>
      </c>
      <c r="F22" s="35"/>
      <c r="G22" s="54"/>
      <c r="H22" s="53"/>
      <c r="I22" s="53"/>
      <c r="J22" s="53"/>
      <c r="K22" s="53"/>
      <c r="L22" s="55"/>
    </row>
    <row r="23" spans="1:12" s="9" customFormat="1" ht="24.95" customHeight="1">
      <c r="A23" s="42" t="s">
        <v>42</v>
      </c>
      <c r="B23" s="26" t="s">
        <v>30</v>
      </c>
      <c r="C23" s="41">
        <v>52000</v>
      </c>
      <c r="D23" s="26" t="s">
        <v>48</v>
      </c>
      <c r="F23" s="35"/>
      <c r="G23" s="54"/>
      <c r="H23" s="53"/>
      <c r="I23" s="53"/>
      <c r="J23" s="53"/>
      <c r="K23" s="53"/>
      <c r="L23" s="55"/>
    </row>
    <row r="24" spans="1:12" s="9" customFormat="1" ht="24.95" customHeight="1">
      <c r="A24" s="42" t="s">
        <v>42</v>
      </c>
      <c r="B24" s="26" t="s">
        <v>30</v>
      </c>
      <c r="C24" s="41">
        <v>47500</v>
      </c>
      <c r="D24" s="26" t="s">
        <v>48</v>
      </c>
      <c r="F24" s="35"/>
      <c r="G24" s="54"/>
      <c r="H24" s="53"/>
      <c r="I24" s="53"/>
      <c r="J24" s="53"/>
      <c r="K24" s="53"/>
      <c r="L24" s="55"/>
    </row>
    <row r="25" spans="1:12" s="9" customFormat="1" ht="24.95" customHeight="1">
      <c r="A25" s="42" t="s">
        <v>42</v>
      </c>
      <c r="B25" s="26" t="s">
        <v>30</v>
      </c>
      <c r="C25" s="41">
        <v>133000</v>
      </c>
      <c r="D25" s="26" t="s">
        <v>48</v>
      </c>
      <c r="F25" s="35"/>
      <c r="G25" s="54"/>
      <c r="H25" s="53"/>
      <c r="I25" s="53"/>
      <c r="J25" s="53"/>
      <c r="K25" s="53"/>
      <c r="L25" s="55"/>
    </row>
    <row r="26" spans="1:12" s="9" customFormat="1" ht="24.95" customHeight="1">
      <c r="A26" s="42" t="s">
        <v>43</v>
      </c>
      <c r="B26" s="26" t="s">
        <v>30</v>
      </c>
      <c r="C26" s="41">
        <v>39000</v>
      </c>
      <c r="D26" s="26" t="s">
        <v>48</v>
      </c>
      <c r="F26" s="35"/>
      <c r="G26" s="54"/>
      <c r="H26" s="53"/>
      <c r="I26" s="53"/>
      <c r="J26" s="53"/>
      <c r="K26" s="53"/>
      <c r="L26" s="55"/>
    </row>
    <row r="27" spans="1:12" s="27" customFormat="1" ht="24.95" customHeight="1">
      <c r="A27" s="42" t="s">
        <v>43</v>
      </c>
      <c r="B27" s="26" t="s">
        <v>30</v>
      </c>
      <c r="C27" s="41">
        <v>39000</v>
      </c>
      <c r="D27" s="26" t="s">
        <v>48</v>
      </c>
      <c r="F27" s="56"/>
      <c r="G27" s="54"/>
      <c r="H27" s="31"/>
      <c r="I27" s="31"/>
      <c r="J27" s="31"/>
      <c r="K27" s="31"/>
      <c r="L27" s="55"/>
    </row>
    <row r="28" spans="1:12" s="27" customFormat="1" ht="24.95" customHeight="1">
      <c r="A28" s="42" t="s">
        <v>43</v>
      </c>
      <c r="B28" s="26" t="s">
        <v>31</v>
      </c>
      <c r="C28" s="41">
        <v>130000</v>
      </c>
      <c r="D28" s="26" t="s">
        <v>48</v>
      </c>
      <c r="F28" s="56"/>
      <c r="G28" s="54"/>
      <c r="H28" s="31"/>
      <c r="I28" s="31"/>
      <c r="J28" s="31"/>
      <c r="K28" s="31"/>
      <c r="L28" s="55"/>
    </row>
    <row r="29" spans="1:12" s="27" customFormat="1" ht="24.95" customHeight="1">
      <c r="A29" s="42" t="s">
        <v>43</v>
      </c>
      <c r="B29" s="26" t="s">
        <v>30</v>
      </c>
      <c r="C29" s="41">
        <v>106000</v>
      </c>
      <c r="D29" s="26" t="s">
        <v>48</v>
      </c>
      <c r="F29" s="56"/>
      <c r="G29" s="54"/>
      <c r="H29" s="31"/>
      <c r="I29" s="31"/>
      <c r="J29" s="31"/>
      <c r="K29" s="31"/>
      <c r="L29" s="55"/>
    </row>
    <row r="30" spans="1:12" s="27" customFormat="1" ht="24.95" customHeight="1">
      <c r="A30" s="42" t="s">
        <v>43</v>
      </c>
      <c r="B30" s="26" t="s">
        <v>30</v>
      </c>
      <c r="C30" s="41">
        <v>112000</v>
      </c>
      <c r="D30" s="26" t="s">
        <v>48</v>
      </c>
      <c r="E30" s="31"/>
      <c r="F30" s="56"/>
      <c r="G30" s="54"/>
      <c r="H30" s="31"/>
      <c r="I30" s="31"/>
      <c r="J30" s="31"/>
      <c r="K30" s="31"/>
      <c r="L30" s="55"/>
    </row>
    <row r="31" spans="1:12" s="27" customFormat="1" ht="24.95" customHeight="1">
      <c r="A31" s="42" t="s">
        <v>43</v>
      </c>
      <c r="B31" s="26" t="s">
        <v>30</v>
      </c>
      <c r="C31" s="41">
        <v>109000</v>
      </c>
      <c r="D31" s="26" t="s">
        <v>48</v>
      </c>
      <c r="E31" s="31"/>
      <c r="F31" s="56"/>
      <c r="G31" s="54"/>
      <c r="H31" s="31"/>
      <c r="I31" s="31"/>
      <c r="J31" s="31"/>
      <c r="K31" s="31"/>
      <c r="L31" s="55"/>
    </row>
    <row r="32" spans="1:12" s="27" customFormat="1" ht="24.95" customHeight="1">
      <c r="A32" s="42" t="s">
        <v>43</v>
      </c>
      <c r="B32" s="26" t="s">
        <v>31</v>
      </c>
      <c r="C32" s="41">
        <v>118000</v>
      </c>
      <c r="D32" s="26" t="s">
        <v>48</v>
      </c>
      <c r="E32" s="14"/>
      <c r="F32" s="56"/>
      <c r="G32" s="54"/>
      <c r="H32" s="31"/>
      <c r="I32" s="31"/>
      <c r="J32" s="31"/>
      <c r="K32" s="31"/>
      <c r="L32" s="55"/>
    </row>
    <row r="33" spans="1:12" s="27" customFormat="1" ht="24.95" customHeight="1">
      <c r="A33" s="40" t="s">
        <v>44</v>
      </c>
      <c r="B33" s="39" t="s">
        <v>31</v>
      </c>
      <c r="C33" s="38">
        <v>79000</v>
      </c>
      <c r="D33" s="39" t="s">
        <v>48</v>
      </c>
      <c r="E33" s="31"/>
      <c r="F33" s="56"/>
      <c r="G33" s="54"/>
      <c r="H33" s="31"/>
      <c r="I33" s="31"/>
      <c r="J33" s="31"/>
      <c r="K33" s="31"/>
      <c r="L33" s="55"/>
    </row>
    <row r="34" spans="1:12" s="27" customFormat="1" ht="24.95" customHeight="1">
      <c r="A34" s="40" t="s">
        <v>44</v>
      </c>
      <c r="B34" s="39" t="s">
        <v>30</v>
      </c>
      <c r="C34" s="38">
        <v>56000</v>
      </c>
      <c r="D34" s="39" t="s">
        <v>48</v>
      </c>
      <c r="F34" s="56"/>
      <c r="G34" s="54"/>
      <c r="H34" s="31"/>
      <c r="I34" s="31"/>
      <c r="J34" s="31"/>
      <c r="K34" s="31"/>
      <c r="L34" s="55"/>
    </row>
    <row r="35" spans="1:12" s="27" customFormat="1" ht="24.95" customHeight="1">
      <c r="A35" s="40" t="s">
        <v>44</v>
      </c>
      <c r="B35" s="39" t="s">
        <v>30</v>
      </c>
      <c r="C35" s="38">
        <v>450000</v>
      </c>
      <c r="D35" s="39" t="s">
        <v>48</v>
      </c>
      <c r="F35" s="56"/>
      <c r="G35" s="54"/>
      <c r="H35" s="31"/>
      <c r="I35" s="31"/>
      <c r="J35" s="31"/>
      <c r="K35" s="31"/>
      <c r="L35" s="55"/>
    </row>
    <row r="36" spans="1:12" s="27" customFormat="1" ht="24.95" customHeight="1">
      <c r="A36" s="40" t="s">
        <v>44</v>
      </c>
      <c r="B36" s="39" t="s">
        <v>30</v>
      </c>
      <c r="C36" s="38">
        <v>53000</v>
      </c>
      <c r="D36" s="39" t="s">
        <v>48</v>
      </c>
      <c r="F36" s="56"/>
      <c r="G36" s="54"/>
      <c r="H36" s="31"/>
      <c r="I36" s="31"/>
      <c r="J36" s="31"/>
      <c r="K36" s="31"/>
      <c r="L36" s="55"/>
    </row>
    <row r="37" spans="1:12" s="27" customFormat="1" ht="24.95" customHeight="1">
      <c r="A37" s="40" t="s">
        <v>44</v>
      </c>
      <c r="B37" s="39" t="s">
        <v>30</v>
      </c>
      <c r="C37" s="38">
        <v>59000</v>
      </c>
      <c r="D37" s="39" t="s">
        <v>48</v>
      </c>
      <c r="F37" s="56"/>
      <c r="G37" s="54"/>
      <c r="H37" s="31"/>
      <c r="I37" s="31"/>
      <c r="J37" s="31"/>
      <c r="K37" s="31"/>
      <c r="L37" s="55"/>
    </row>
    <row r="38" spans="1:12" s="27" customFormat="1" ht="24.95" customHeight="1">
      <c r="A38" s="40" t="s">
        <v>44</v>
      </c>
      <c r="B38" s="37" t="s">
        <v>32</v>
      </c>
      <c r="C38" s="38">
        <v>50000</v>
      </c>
      <c r="D38" s="39" t="s">
        <v>47</v>
      </c>
      <c r="F38" s="56"/>
      <c r="G38" s="54"/>
      <c r="H38" s="31"/>
      <c r="I38" s="31"/>
      <c r="J38" s="31"/>
      <c r="K38" s="31"/>
      <c r="L38" s="55"/>
    </row>
    <row r="39" spans="1:12" s="27" customFormat="1" ht="24.95" customHeight="1">
      <c r="A39" s="40" t="s">
        <v>45</v>
      </c>
      <c r="B39" s="37" t="s">
        <v>32</v>
      </c>
      <c r="C39" s="38">
        <v>50000</v>
      </c>
      <c r="D39" s="39" t="s">
        <v>47</v>
      </c>
      <c r="F39" s="56"/>
      <c r="G39" s="54"/>
      <c r="H39" s="31"/>
      <c r="I39" s="31"/>
      <c r="J39" s="31"/>
      <c r="K39" s="31"/>
      <c r="L39" s="55"/>
    </row>
    <row r="40" spans="1:12" s="27" customFormat="1" ht="24.95" customHeight="1">
      <c r="A40" s="40" t="s">
        <v>46</v>
      </c>
      <c r="B40" s="39" t="s">
        <v>31</v>
      </c>
      <c r="C40" s="38">
        <v>66000</v>
      </c>
      <c r="D40" s="39" t="s">
        <v>48</v>
      </c>
      <c r="F40" s="56"/>
      <c r="G40" s="54"/>
      <c r="H40" s="31"/>
      <c r="I40" s="31"/>
      <c r="J40" s="31"/>
      <c r="K40" s="31"/>
      <c r="L40" s="55"/>
    </row>
    <row r="41" spans="1:12" s="27" customFormat="1" ht="24.95" customHeight="1">
      <c r="A41" s="40" t="s">
        <v>46</v>
      </c>
      <c r="B41" s="39" t="s">
        <v>30</v>
      </c>
      <c r="C41" s="38">
        <v>88000</v>
      </c>
      <c r="D41" s="39" t="s">
        <v>48</v>
      </c>
      <c r="F41" s="56"/>
      <c r="G41" s="54"/>
      <c r="H41" s="31"/>
      <c r="I41" s="31"/>
      <c r="J41" s="31"/>
      <c r="K41" s="31"/>
      <c r="L41" s="55"/>
    </row>
    <row r="42" spans="1:12" s="27" customFormat="1" ht="24.95" customHeight="1">
      <c r="A42" s="40" t="s">
        <v>46</v>
      </c>
      <c r="B42" s="39" t="s">
        <v>30</v>
      </c>
      <c r="C42" s="38">
        <v>234000</v>
      </c>
      <c r="D42" s="39" t="s">
        <v>48</v>
      </c>
      <c r="F42" s="56"/>
      <c r="G42" s="54"/>
      <c r="H42" s="31"/>
      <c r="I42" s="31"/>
      <c r="J42" s="31"/>
      <c r="K42" s="31"/>
      <c r="L42" s="55"/>
    </row>
    <row r="43" spans="1:12" s="27" customFormat="1" ht="24.95" customHeight="1">
      <c r="A43" s="40" t="s">
        <v>46</v>
      </c>
      <c r="B43" s="39" t="s">
        <v>30</v>
      </c>
      <c r="C43" s="38">
        <v>26000</v>
      </c>
      <c r="D43" s="39" t="s">
        <v>48</v>
      </c>
      <c r="F43" s="56"/>
      <c r="G43" s="54"/>
      <c r="H43" s="31"/>
      <c r="I43" s="31"/>
      <c r="J43" s="31"/>
      <c r="K43" s="31"/>
      <c r="L43" s="57"/>
    </row>
    <row r="44" spans="1:12" s="27" customFormat="1" ht="24.95" customHeight="1">
      <c r="A44" s="37" t="s">
        <v>46</v>
      </c>
      <c r="B44" s="39" t="s">
        <v>30</v>
      </c>
      <c r="C44" s="38">
        <v>44000</v>
      </c>
      <c r="D44" s="39" t="s">
        <v>48</v>
      </c>
      <c r="E44" s="31"/>
      <c r="F44" s="28"/>
    </row>
    <row r="45" spans="1:12" s="27" customFormat="1" ht="24.95" customHeight="1">
      <c r="A45" s="14"/>
      <c r="B45" s="46"/>
      <c r="C45" s="47"/>
      <c r="D45" s="46"/>
      <c r="E45" s="31"/>
      <c r="F45" s="28"/>
    </row>
    <row r="46" spans="1:12" s="27" customFormat="1" ht="24.95" customHeight="1">
      <c r="A46" s="14"/>
      <c r="B46" s="46"/>
      <c r="C46" s="47"/>
      <c r="D46" s="46"/>
      <c r="E46" s="31"/>
      <c r="F46" s="28"/>
    </row>
    <row r="47" spans="1:12" s="27" customFormat="1" ht="24.95" customHeight="1">
      <c r="A47" s="14"/>
      <c r="B47" s="46"/>
      <c r="C47" s="47"/>
      <c r="D47" s="46"/>
      <c r="E47" s="31"/>
      <c r="F47" s="28"/>
    </row>
    <row r="48" spans="1:12" s="27" customFormat="1" ht="24.95" customHeight="1">
      <c r="A48" s="14"/>
      <c r="B48" s="14"/>
      <c r="C48" s="47"/>
      <c r="D48" s="46"/>
      <c r="E48" s="31"/>
      <c r="F48" s="28"/>
    </row>
    <row r="49" spans="1:6" s="27" customFormat="1" ht="24.95" customHeight="1">
      <c r="A49" s="14"/>
      <c r="B49" s="46"/>
      <c r="C49" s="47"/>
      <c r="D49" s="46"/>
      <c r="E49" s="31"/>
      <c r="F49" s="28"/>
    </row>
    <row r="50" spans="1:6" s="27" customFormat="1" ht="24.95" customHeight="1">
      <c r="A50" s="14"/>
      <c r="B50" s="46"/>
      <c r="C50" s="47"/>
      <c r="D50" s="46"/>
      <c r="E50" s="31"/>
      <c r="F50" s="28"/>
    </row>
    <row r="51" spans="1:6" s="27" customFormat="1" ht="24.95" customHeight="1">
      <c r="A51" s="14"/>
      <c r="B51" s="14"/>
      <c r="C51" s="47"/>
      <c r="D51" s="46"/>
      <c r="E51" s="31"/>
      <c r="F51" s="28"/>
    </row>
    <row r="52" spans="1:6" s="27" customFormat="1" ht="24.95" customHeight="1">
      <c r="A52" s="14"/>
      <c r="B52" s="46"/>
      <c r="C52" s="47"/>
      <c r="D52" s="46"/>
      <c r="E52" s="31"/>
      <c r="F52" s="28"/>
    </row>
    <row r="53" spans="1:6" s="9" customFormat="1" ht="24.95" customHeight="1">
      <c r="A53" s="14"/>
      <c r="B53" s="46"/>
      <c r="C53" s="47"/>
      <c r="D53" s="46"/>
      <c r="E53" s="31"/>
      <c r="F53" s="10"/>
    </row>
    <row r="54" spans="1:6" s="9" customFormat="1" ht="24.95" customHeight="1">
      <c r="A54" s="14"/>
      <c r="B54" s="14"/>
      <c r="C54" s="47"/>
      <c r="D54" s="46"/>
      <c r="E54" s="31"/>
      <c r="F54" s="10"/>
    </row>
    <row r="55" spans="1:6" s="9" customFormat="1" ht="24.95" customHeight="1">
      <c r="A55" s="14"/>
      <c r="B55" s="46"/>
      <c r="C55" s="47"/>
      <c r="D55" s="46"/>
      <c r="E55" s="31"/>
      <c r="F55" s="10"/>
    </row>
    <row r="56" spans="1:6" s="9" customFormat="1" ht="24.95" customHeight="1">
      <c r="A56" s="14"/>
      <c r="B56" s="14"/>
      <c r="C56" s="47"/>
      <c r="D56" s="46"/>
      <c r="E56" s="31"/>
      <c r="F56" s="10"/>
    </row>
    <row r="57" spans="1:6" s="9" customFormat="1" ht="24.95" customHeight="1">
      <c r="A57" s="14"/>
      <c r="B57" s="14"/>
      <c r="C57" s="47"/>
      <c r="D57" s="46"/>
      <c r="E57" s="31"/>
      <c r="F57" s="10"/>
    </row>
    <row r="58" spans="1:6" s="9" customFormat="1" ht="24.95" customHeight="1">
      <c r="A58" s="14"/>
      <c r="B58" s="46"/>
      <c r="C58" s="47"/>
      <c r="D58" s="46"/>
      <c r="E58" s="31"/>
      <c r="F58" s="10"/>
    </row>
    <row r="59" spans="1:6" s="9" customFormat="1" ht="24.95" customHeight="1">
      <c r="A59" s="14"/>
      <c r="B59" s="46"/>
      <c r="C59" s="47"/>
      <c r="D59" s="46"/>
      <c r="E59" s="31"/>
      <c r="F59" s="10"/>
    </row>
    <row r="60" spans="1:6" s="9" customFormat="1" ht="24.95" customHeight="1">
      <c r="A60" s="14"/>
      <c r="B60" s="46"/>
      <c r="C60" s="47"/>
      <c r="D60" s="46"/>
      <c r="E60" s="31"/>
      <c r="F60" s="10"/>
    </row>
    <row r="61" spans="1:6" s="9" customFormat="1" ht="24.95" customHeight="1">
      <c r="A61" s="14"/>
      <c r="B61" s="14"/>
      <c r="C61" s="47"/>
      <c r="D61" s="46"/>
      <c r="E61" s="31"/>
      <c r="F61" s="10"/>
    </row>
    <row r="62" spans="1:6" s="9" customFormat="1" ht="24.95" customHeight="1">
      <c r="A62" s="14"/>
      <c r="B62" s="14"/>
      <c r="C62" s="47"/>
      <c r="D62" s="46"/>
      <c r="E62" s="31"/>
      <c r="F62" s="10"/>
    </row>
    <row r="63" spans="1:6" s="9" customFormat="1" ht="24.95" customHeight="1">
      <c r="A63" s="14"/>
      <c r="B63" s="14"/>
      <c r="C63" s="47"/>
      <c r="D63" s="46"/>
      <c r="E63" s="31"/>
      <c r="F63" s="10"/>
    </row>
    <row r="64" spans="1:6" ht="24.95" customHeight="1">
      <c r="A64" s="14"/>
      <c r="B64" s="14"/>
      <c r="C64" s="47"/>
      <c r="D64" s="46"/>
      <c r="E64" s="43"/>
    </row>
    <row r="65" spans="1:6" ht="24.95" customHeight="1">
      <c r="A65" s="14"/>
      <c r="B65" s="14"/>
      <c r="C65" s="47"/>
      <c r="D65" s="46"/>
      <c r="E65" s="43"/>
    </row>
    <row r="66" spans="1:6" ht="24.95" customHeight="1">
      <c r="A66" s="14"/>
      <c r="B66" s="46"/>
      <c r="C66" s="47"/>
      <c r="D66" s="46"/>
      <c r="E66" s="43"/>
    </row>
    <row r="67" spans="1:6" s="9" customFormat="1" ht="24.95" customHeight="1">
      <c r="A67" s="14"/>
      <c r="B67" s="46"/>
      <c r="C67" s="47"/>
      <c r="D67" s="46"/>
      <c r="E67" s="31"/>
      <c r="F67" s="10"/>
    </row>
    <row r="68" spans="1:6" s="9" customFormat="1" ht="24.95" customHeight="1">
      <c r="A68" s="14"/>
      <c r="B68" s="46"/>
      <c r="C68" s="47"/>
      <c r="D68" s="46"/>
      <c r="E68" s="31"/>
      <c r="F68" s="10"/>
    </row>
    <row r="69" spans="1:6" s="9" customFormat="1" ht="24.95" customHeight="1">
      <c r="A69" s="14"/>
      <c r="B69" s="46"/>
      <c r="C69" s="47"/>
      <c r="D69" s="46"/>
      <c r="E69" s="31"/>
      <c r="F69" s="10"/>
    </row>
    <row r="70" spans="1:6" s="9" customFormat="1" ht="24.95" customHeight="1">
      <c r="A70" s="14"/>
      <c r="B70" s="46"/>
      <c r="C70" s="47"/>
      <c r="D70" s="46"/>
      <c r="E70" s="31"/>
      <c r="F70" s="10"/>
    </row>
    <row r="71" spans="1:6" ht="24.95" customHeight="1">
      <c r="A71" s="14"/>
      <c r="B71" s="46"/>
      <c r="C71" s="47"/>
      <c r="D71" s="46"/>
      <c r="E71" s="43"/>
    </row>
    <row r="72" spans="1:6" ht="24.95" customHeight="1">
      <c r="A72" s="14"/>
      <c r="B72" s="46"/>
      <c r="C72" s="47"/>
      <c r="D72" s="46"/>
      <c r="E72" s="43"/>
    </row>
    <row r="73" spans="1:6" ht="24.95" customHeight="1">
      <c r="A73" s="14"/>
      <c r="B73" s="46"/>
      <c r="C73" s="47"/>
      <c r="D73" s="46"/>
      <c r="E73" s="43"/>
    </row>
    <row r="74" spans="1:6">
      <c r="A74" s="29"/>
      <c r="B74" s="44"/>
      <c r="C74" s="45"/>
      <c r="D74" s="44"/>
      <c r="E74" s="43"/>
    </row>
    <row r="75" spans="1:6">
      <c r="A75" s="29"/>
      <c r="B75" s="44"/>
      <c r="C75" s="45"/>
      <c r="D75" s="44"/>
      <c r="E75" s="43"/>
    </row>
    <row r="76" spans="1:6">
      <c r="A76" s="29"/>
      <c r="B76" s="44"/>
      <c r="C76" s="45"/>
      <c r="D76" s="44"/>
      <c r="E76" s="43"/>
    </row>
    <row r="77" spans="1:6">
      <c r="A77" s="29"/>
      <c r="B77" s="44"/>
      <c r="C77" s="45"/>
      <c r="D77" s="44"/>
      <c r="E77" s="43"/>
    </row>
    <row r="78" spans="1:6">
      <c r="A78" s="29"/>
      <c r="B78" s="44"/>
      <c r="C78" s="45"/>
      <c r="D78" s="44"/>
      <c r="E78" s="43"/>
    </row>
    <row r="79" spans="1:6">
      <c r="A79" s="29"/>
    </row>
    <row r="80" spans="1:6">
      <c r="A80" s="29"/>
    </row>
    <row r="81" spans="1:1">
      <c r="A81" s="29"/>
    </row>
    <row r="82" spans="1:1">
      <c r="A82" s="29"/>
    </row>
    <row r="83" spans="1:1">
      <c r="A83" s="29"/>
    </row>
    <row r="84" spans="1:1">
      <c r="A84" s="29"/>
    </row>
    <row r="85" spans="1:1">
      <c r="A85" s="32"/>
    </row>
    <row r="86" spans="1:1">
      <c r="A86" s="32"/>
    </row>
  </sheetData>
  <autoFilter ref="A13:D44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62" t="s">
        <v>50</v>
      </c>
      <c r="B1" s="62"/>
      <c r="C1" s="62"/>
      <c r="D1" s="62"/>
      <c r="E1" s="62"/>
      <c r="F1" s="62"/>
      <c r="G1" s="62"/>
      <c r="H1" s="62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65" t="s">
        <v>10</v>
      </c>
      <c r="H4" s="65"/>
    </row>
    <row r="5" spans="1:13" s="2" customFormat="1" ht="30" customHeight="1">
      <c r="A5" s="63" t="s">
        <v>1</v>
      </c>
      <c r="B5" s="64"/>
      <c r="C5" s="63" t="s">
        <v>2</v>
      </c>
      <c r="D5" s="64"/>
      <c r="E5" s="63" t="s">
        <v>3</v>
      </c>
      <c r="F5" s="64"/>
      <c r="G5" s="63" t="s">
        <v>4</v>
      </c>
      <c r="H5" s="64"/>
    </row>
    <row r="6" spans="1:13" s="2" customFormat="1" ht="30" customHeight="1">
      <c r="A6" s="69" t="s">
        <v>5</v>
      </c>
      <c r="B6" s="70"/>
      <c r="C6" s="69">
        <f>SUM(C7:D9)</f>
        <v>11</v>
      </c>
      <c r="D6" s="70"/>
      <c r="E6" s="73">
        <f>SUM(E7:F9)</f>
        <v>810000</v>
      </c>
      <c r="F6" s="74"/>
      <c r="G6" s="77">
        <f>SUM(G7:H9)</f>
        <v>1</v>
      </c>
      <c r="H6" s="78"/>
    </row>
    <row r="7" spans="1:13" s="2" customFormat="1" ht="30" customHeight="1">
      <c r="A7" s="67" t="s">
        <v>16</v>
      </c>
      <c r="B7" s="68"/>
      <c r="C7" s="63">
        <v>1</v>
      </c>
      <c r="D7" s="64"/>
      <c r="E7" s="71">
        <v>153000</v>
      </c>
      <c r="F7" s="72"/>
      <c r="G7" s="79">
        <f>E7/$E$6</f>
        <v>0.18888888888888888</v>
      </c>
      <c r="H7" s="80"/>
    </row>
    <row r="8" spans="1:13" s="2" customFormat="1" ht="30" customHeight="1">
      <c r="A8" s="75" t="s">
        <v>15</v>
      </c>
      <c r="B8" s="76"/>
      <c r="C8" s="63">
        <v>10</v>
      </c>
      <c r="D8" s="64"/>
      <c r="E8" s="71">
        <v>657000</v>
      </c>
      <c r="F8" s="72"/>
      <c r="G8" s="79">
        <f>E8/$E$6</f>
        <v>0.81111111111111112</v>
      </c>
      <c r="H8" s="80"/>
    </row>
    <row r="9" spans="1:13" s="2" customFormat="1" ht="30" customHeight="1">
      <c r="A9" s="67" t="s">
        <v>13</v>
      </c>
      <c r="B9" s="68"/>
      <c r="C9" s="63">
        <v>0</v>
      </c>
      <c r="D9" s="64"/>
      <c r="E9" s="71">
        <v>0</v>
      </c>
      <c r="F9" s="72"/>
      <c r="G9" s="79">
        <f>E9/$E$6</f>
        <v>0</v>
      </c>
      <c r="H9" s="80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53"/>
      <c r="G13" s="53"/>
      <c r="H13" s="53"/>
      <c r="I13" s="53"/>
      <c r="J13" s="53"/>
      <c r="K13" s="53"/>
      <c r="L13" s="53"/>
      <c r="M13" s="53"/>
    </row>
    <row r="14" spans="1:13" s="9" customFormat="1" ht="31.5" customHeight="1">
      <c r="A14" s="37" t="s">
        <v>40</v>
      </c>
      <c r="B14" s="59" t="s">
        <v>49</v>
      </c>
      <c r="C14" s="60">
        <v>44000</v>
      </c>
      <c r="D14" s="61" t="s">
        <v>48</v>
      </c>
      <c r="F14" s="53"/>
      <c r="G14" s="53"/>
      <c r="H14" s="53"/>
      <c r="I14" s="53"/>
      <c r="J14" s="53"/>
      <c r="K14" s="53"/>
      <c r="L14" s="53"/>
      <c r="M14" s="53"/>
    </row>
    <row r="15" spans="1:13" s="9" customFormat="1" ht="31.5" customHeight="1">
      <c r="A15" s="37" t="s">
        <v>40</v>
      </c>
      <c r="B15" s="59" t="s">
        <v>49</v>
      </c>
      <c r="C15" s="60">
        <v>85000</v>
      </c>
      <c r="D15" s="61" t="s">
        <v>48</v>
      </c>
      <c r="F15" s="53"/>
      <c r="G15" s="53"/>
      <c r="H15" s="53"/>
      <c r="I15" s="53"/>
      <c r="J15" s="53"/>
      <c r="K15" s="53"/>
      <c r="L15" s="53"/>
      <c r="M15" s="53"/>
    </row>
    <row r="16" spans="1:13" s="9" customFormat="1" ht="31.5" customHeight="1">
      <c r="A16" s="37" t="s">
        <v>40</v>
      </c>
      <c r="B16" s="37" t="s">
        <v>31</v>
      </c>
      <c r="C16" s="60">
        <v>153000</v>
      </c>
      <c r="D16" s="61" t="s">
        <v>48</v>
      </c>
      <c r="F16" s="53"/>
      <c r="G16" s="53"/>
      <c r="H16" s="53"/>
      <c r="I16" s="53"/>
      <c r="J16" s="53"/>
      <c r="K16" s="53"/>
      <c r="L16" s="53"/>
      <c r="M16" s="53"/>
    </row>
    <row r="17" spans="1:13" s="9" customFormat="1" ht="30" customHeight="1">
      <c r="A17" s="13" t="s">
        <v>42</v>
      </c>
      <c r="B17" s="13" t="s">
        <v>30</v>
      </c>
      <c r="C17" s="51">
        <v>117000</v>
      </c>
      <c r="D17" s="13" t="s">
        <v>34</v>
      </c>
      <c r="F17" s="54"/>
      <c r="G17" s="53"/>
      <c r="H17" s="53"/>
      <c r="I17" s="53"/>
      <c r="J17" s="53"/>
      <c r="K17" s="53"/>
      <c r="L17" s="55"/>
      <c r="M17" s="53"/>
    </row>
    <row r="18" spans="1:13" s="27" customFormat="1" ht="30" customHeight="1">
      <c r="A18" s="13" t="s">
        <v>42</v>
      </c>
      <c r="B18" s="13" t="s">
        <v>30</v>
      </c>
      <c r="C18" s="51">
        <v>33000</v>
      </c>
      <c r="D18" s="13" t="s">
        <v>34</v>
      </c>
      <c r="E18" s="28"/>
      <c r="F18" s="54"/>
      <c r="G18" s="31"/>
      <c r="H18" s="31"/>
      <c r="I18" s="31"/>
      <c r="J18" s="31"/>
      <c r="K18" s="31"/>
      <c r="L18" s="55"/>
      <c r="M18" s="31"/>
    </row>
    <row r="19" spans="1:13" s="27" customFormat="1" ht="30" customHeight="1">
      <c r="A19" s="13" t="s">
        <v>43</v>
      </c>
      <c r="B19" s="13" t="s">
        <v>30</v>
      </c>
      <c r="C19" s="51">
        <v>30000</v>
      </c>
      <c r="D19" s="13" t="s">
        <v>34</v>
      </c>
      <c r="E19" s="28"/>
      <c r="F19" s="54"/>
      <c r="G19" s="31"/>
      <c r="H19" s="31"/>
      <c r="I19" s="31"/>
      <c r="J19" s="31"/>
      <c r="K19" s="31"/>
      <c r="L19" s="55"/>
      <c r="M19" s="31"/>
    </row>
    <row r="20" spans="1:13" s="27" customFormat="1" ht="30" customHeight="1">
      <c r="A20" s="37" t="s">
        <v>44</v>
      </c>
      <c r="B20" s="59" t="s">
        <v>49</v>
      </c>
      <c r="C20" s="52">
        <v>34000</v>
      </c>
      <c r="D20" s="37" t="s">
        <v>34</v>
      </c>
      <c r="F20" s="54"/>
      <c r="G20" s="31"/>
      <c r="H20" s="31"/>
      <c r="I20" s="31"/>
      <c r="J20" s="31"/>
      <c r="K20" s="31"/>
      <c r="L20" s="55"/>
      <c r="M20" s="31"/>
    </row>
    <row r="21" spans="1:13" s="27" customFormat="1" ht="30" customHeight="1">
      <c r="A21" s="37" t="s">
        <v>44</v>
      </c>
      <c r="B21" s="59" t="s">
        <v>49</v>
      </c>
      <c r="C21" s="52">
        <v>90000</v>
      </c>
      <c r="D21" s="37" t="s">
        <v>33</v>
      </c>
      <c r="F21" s="54"/>
      <c r="G21" s="31"/>
      <c r="H21" s="31"/>
      <c r="I21" s="31"/>
      <c r="J21" s="31"/>
      <c r="K21" s="31"/>
      <c r="L21" s="55"/>
      <c r="M21" s="31"/>
    </row>
    <row r="22" spans="1:13" s="27" customFormat="1" ht="30" customHeight="1">
      <c r="A22" s="37" t="s">
        <v>44</v>
      </c>
      <c r="B22" s="59" t="s">
        <v>49</v>
      </c>
      <c r="C22" s="52">
        <v>114000</v>
      </c>
      <c r="D22" s="37" t="s">
        <v>33</v>
      </c>
      <c r="F22" s="54"/>
      <c r="G22" s="31"/>
      <c r="H22" s="31"/>
      <c r="I22" s="31"/>
      <c r="J22" s="31"/>
      <c r="K22" s="31"/>
      <c r="L22" s="55"/>
      <c r="M22" s="31"/>
    </row>
    <row r="23" spans="1:13" s="27" customFormat="1" ht="30" customHeight="1">
      <c r="A23" s="37" t="s">
        <v>46</v>
      </c>
      <c r="B23" s="59" t="s">
        <v>49</v>
      </c>
      <c r="C23" s="52">
        <v>40000</v>
      </c>
      <c r="D23" s="37" t="s">
        <v>33</v>
      </c>
      <c r="F23" s="54"/>
      <c r="G23" s="31"/>
      <c r="H23" s="31"/>
      <c r="I23" s="31"/>
      <c r="J23" s="31"/>
      <c r="K23" s="31"/>
      <c r="L23" s="55"/>
      <c r="M23" s="31"/>
    </row>
    <row r="24" spans="1:13" s="27" customFormat="1" ht="30" customHeight="1">
      <c r="A24" s="37" t="s">
        <v>46</v>
      </c>
      <c r="B24" s="59" t="s">
        <v>49</v>
      </c>
      <c r="C24" s="52">
        <v>70000</v>
      </c>
      <c r="D24" s="37" t="s">
        <v>33</v>
      </c>
      <c r="F24" s="54"/>
      <c r="G24" s="31"/>
      <c r="H24" s="31"/>
      <c r="I24" s="31"/>
      <c r="J24" s="31"/>
      <c r="K24" s="31"/>
      <c r="L24" s="55"/>
      <c r="M24" s="31"/>
    </row>
    <row r="25" spans="1:13" s="9" customFormat="1" ht="30" customHeight="1">
      <c r="A25" s="29"/>
      <c r="B25" s="14"/>
      <c r="C25" s="30"/>
      <c r="D25" s="14"/>
      <c r="F25" s="35"/>
      <c r="G25" s="53"/>
      <c r="H25" s="53"/>
      <c r="I25" s="53"/>
      <c r="J25" s="53"/>
      <c r="K25" s="53"/>
      <c r="L25" s="53"/>
      <c r="M25" s="53"/>
    </row>
    <row r="26" spans="1:13">
      <c r="A26" s="12"/>
      <c r="C26" s="22"/>
      <c r="D26" s="81"/>
      <c r="E26" s="81"/>
      <c r="G26" s="11"/>
      <c r="H26" s="14"/>
    </row>
    <row r="27" spans="1:13">
      <c r="D27" s="81"/>
      <c r="E27" s="81"/>
    </row>
    <row r="28" spans="1:13">
      <c r="D28" s="81"/>
      <c r="E28" s="81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62" t="s">
        <v>51</v>
      </c>
      <c r="B1" s="62"/>
      <c r="C1" s="62"/>
      <c r="D1" s="62"/>
      <c r="E1" s="62"/>
      <c r="F1" s="62"/>
      <c r="G1" s="62"/>
      <c r="H1" s="62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65" t="s">
        <v>10</v>
      </c>
      <c r="H4" s="65"/>
    </row>
    <row r="5" spans="1:11" s="2" customFormat="1" ht="30" customHeight="1">
      <c r="A5" s="63" t="s">
        <v>1</v>
      </c>
      <c r="B5" s="64"/>
      <c r="C5" s="63" t="s">
        <v>2</v>
      </c>
      <c r="D5" s="64"/>
      <c r="E5" s="63" t="s">
        <v>3</v>
      </c>
      <c r="F5" s="64"/>
      <c r="G5" s="63" t="s">
        <v>4</v>
      </c>
      <c r="H5" s="64"/>
    </row>
    <row r="6" spans="1:11" s="2" customFormat="1" ht="30" customHeight="1">
      <c r="A6" s="69" t="s">
        <v>5</v>
      </c>
      <c r="B6" s="70"/>
      <c r="C6" s="69">
        <f>SUM(C7:D9)</f>
        <v>9</v>
      </c>
      <c r="D6" s="70"/>
      <c r="E6" s="73">
        <f>SUM(E7:F9)</f>
        <v>903700</v>
      </c>
      <c r="F6" s="74"/>
      <c r="G6" s="77">
        <f>SUM(G7:H9)</f>
        <v>1</v>
      </c>
      <c r="H6" s="78"/>
    </row>
    <row r="7" spans="1:11" s="2" customFormat="1" ht="30" customHeight="1">
      <c r="A7" s="67" t="s">
        <v>16</v>
      </c>
      <c r="B7" s="68"/>
      <c r="C7" s="63">
        <v>3</v>
      </c>
      <c r="D7" s="64"/>
      <c r="E7" s="71">
        <f>C15+C21+C22</f>
        <v>303800</v>
      </c>
      <c r="F7" s="72"/>
      <c r="G7" s="79">
        <f>E7/$E$6</f>
        <v>0.33617350890782338</v>
      </c>
      <c r="H7" s="80"/>
    </row>
    <row r="8" spans="1:11" s="2" customFormat="1" ht="30" customHeight="1">
      <c r="A8" s="75" t="s">
        <v>18</v>
      </c>
      <c r="B8" s="76"/>
      <c r="C8" s="63">
        <v>6</v>
      </c>
      <c r="D8" s="64"/>
      <c r="E8" s="71">
        <f>C14+C16+C17+C18+C19+C20+C23+C24</f>
        <v>599900</v>
      </c>
      <c r="F8" s="72"/>
      <c r="G8" s="79">
        <f>E8/$E$6</f>
        <v>0.66382649109217662</v>
      </c>
      <c r="H8" s="80"/>
    </row>
    <row r="9" spans="1:11" s="2" customFormat="1" ht="30" customHeight="1">
      <c r="A9" s="67" t="s">
        <v>13</v>
      </c>
      <c r="B9" s="68"/>
      <c r="C9" s="63">
        <v>0</v>
      </c>
      <c r="D9" s="64"/>
      <c r="E9" s="71">
        <v>0</v>
      </c>
      <c r="F9" s="72"/>
      <c r="G9" s="79">
        <f>E9/$E$6</f>
        <v>0</v>
      </c>
      <c r="H9" s="80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9">
        <v>45211</v>
      </c>
      <c r="B14" s="39" t="s">
        <v>36</v>
      </c>
      <c r="C14" s="38">
        <v>46000</v>
      </c>
      <c r="D14" s="37"/>
      <c r="F14" s="54"/>
      <c r="G14" s="53"/>
      <c r="H14" s="53"/>
      <c r="I14" s="53"/>
      <c r="J14" s="55"/>
      <c r="K14" s="53"/>
    </row>
    <row r="15" spans="1:11" s="9" customFormat="1" ht="30" customHeight="1">
      <c r="A15" s="49">
        <v>45211</v>
      </c>
      <c r="B15" s="39" t="s">
        <v>35</v>
      </c>
      <c r="C15" s="38">
        <v>45000</v>
      </c>
      <c r="D15" s="37"/>
      <c r="E15" s="10"/>
      <c r="F15" s="54"/>
      <c r="G15" s="53"/>
      <c r="H15" s="53"/>
      <c r="I15" s="53"/>
      <c r="J15" s="55"/>
      <c r="K15" s="53"/>
    </row>
    <row r="16" spans="1:11" s="9" customFormat="1" ht="30" customHeight="1">
      <c r="A16" s="49">
        <v>45226</v>
      </c>
      <c r="B16" s="39" t="s">
        <v>36</v>
      </c>
      <c r="C16" s="38">
        <v>58000</v>
      </c>
      <c r="D16" s="37"/>
      <c r="E16" s="10"/>
      <c r="F16" s="54"/>
      <c r="G16" s="53"/>
      <c r="H16" s="53"/>
      <c r="I16" s="53"/>
      <c r="J16" s="55"/>
      <c r="K16" s="53"/>
    </row>
    <row r="17" spans="1:11" s="9" customFormat="1" ht="30" customHeight="1">
      <c r="A17" s="49">
        <v>45226</v>
      </c>
      <c r="B17" s="39" t="s">
        <v>36</v>
      </c>
      <c r="C17" s="38">
        <v>52000</v>
      </c>
      <c r="D17" s="37"/>
      <c r="F17" s="54"/>
      <c r="G17" s="53"/>
      <c r="H17" s="53"/>
      <c r="I17" s="53"/>
      <c r="J17" s="55"/>
      <c r="K17" s="53"/>
    </row>
    <row r="18" spans="1:11" s="27" customFormat="1" ht="30" customHeight="1">
      <c r="A18" s="49">
        <v>45226</v>
      </c>
      <c r="B18" s="39" t="s">
        <v>36</v>
      </c>
      <c r="C18" s="38">
        <v>40000</v>
      </c>
      <c r="D18" s="37"/>
      <c r="F18" s="54"/>
      <c r="G18" s="31"/>
      <c r="H18" s="31"/>
      <c r="I18" s="31"/>
      <c r="J18" s="55"/>
      <c r="K18" s="31"/>
    </row>
    <row r="19" spans="1:11" s="27" customFormat="1" ht="30" customHeight="1">
      <c r="A19" s="48">
        <v>45243</v>
      </c>
      <c r="B19" s="33" t="s">
        <v>36</v>
      </c>
      <c r="C19" s="41">
        <v>195000</v>
      </c>
      <c r="D19" s="13"/>
      <c r="F19" s="54"/>
      <c r="G19" s="31"/>
      <c r="H19" s="31"/>
      <c r="I19" s="31"/>
      <c r="J19" s="55"/>
      <c r="K19" s="31"/>
    </row>
    <row r="20" spans="1:11" s="27" customFormat="1" ht="30" customHeight="1">
      <c r="A20" s="48">
        <v>45243</v>
      </c>
      <c r="B20" s="33" t="s">
        <v>36</v>
      </c>
      <c r="C20" s="41">
        <v>113900</v>
      </c>
      <c r="D20" s="13"/>
      <c r="F20" s="54"/>
      <c r="G20" s="31"/>
      <c r="H20" s="31"/>
      <c r="I20" s="31"/>
      <c r="J20" s="55"/>
      <c r="K20" s="31"/>
    </row>
    <row r="21" spans="1:11" s="27" customFormat="1" ht="30" customHeight="1">
      <c r="A21" s="48">
        <v>45254</v>
      </c>
      <c r="B21" s="26" t="s">
        <v>35</v>
      </c>
      <c r="C21" s="41">
        <v>204800</v>
      </c>
      <c r="D21" s="13"/>
      <c r="F21" s="54"/>
      <c r="G21" s="31"/>
      <c r="H21" s="31"/>
      <c r="I21" s="31"/>
      <c r="J21" s="55"/>
      <c r="K21" s="31"/>
    </row>
    <row r="22" spans="1:11" s="27" customFormat="1" ht="30" customHeight="1">
      <c r="A22" s="48">
        <v>45254</v>
      </c>
      <c r="B22" s="26" t="s">
        <v>35</v>
      </c>
      <c r="C22" s="41">
        <v>54000</v>
      </c>
      <c r="D22" s="13"/>
      <c r="F22" s="54"/>
      <c r="G22" s="31"/>
      <c r="H22" s="31"/>
      <c r="I22" s="31"/>
      <c r="J22" s="55"/>
      <c r="K22" s="31"/>
    </row>
    <row r="23" spans="1:11" s="27" customFormat="1" ht="30" customHeight="1">
      <c r="A23" s="49">
        <v>45272</v>
      </c>
      <c r="B23" s="39" t="s">
        <v>36</v>
      </c>
      <c r="C23" s="38">
        <v>36000</v>
      </c>
      <c r="D23" s="37"/>
      <c r="F23" s="54"/>
      <c r="G23" s="31"/>
      <c r="H23" s="31"/>
      <c r="I23" s="31"/>
      <c r="J23" s="55"/>
      <c r="K23" s="31"/>
    </row>
    <row r="24" spans="1:11" s="27" customFormat="1" ht="30" customHeight="1">
      <c r="A24" s="49">
        <v>45286</v>
      </c>
      <c r="B24" s="39" t="s">
        <v>36</v>
      </c>
      <c r="C24" s="38">
        <v>59000</v>
      </c>
      <c r="D24" s="37"/>
      <c r="F24" s="54"/>
      <c r="G24" s="31"/>
      <c r="H24" s="31"/>
      <c r="I24" s="31"/>
      <c r="J24" s="55"/>
      <c r="K24" s="31"/>
    </row>
    <row r="25" spans="1:11" s="27" customFormat="1" ht="30" customHeight="1">
      <c r="A25" s="50"/>
      <c r="B25" s="14"/>
      <c r="C25" s="30"/>
      <c r="D25" s="14"/>
      <c r="F25" s="56"/>
      <c r="G25" s="31"/>
      <c r="H25" s="31"/>
      <c r="I25" s="31"/>
      <c r="J25" s="31"/>
      <c r="K25" s="31"/>
    </row>
    <row r="26" spans="1:11" s="27" customFormat="1" ht="30" customHeight="1">
      <c r="A26" s="50"/>
      <c r="B26" s="50"/>
      <c r="C26" s="30"/>
      <c r="D26" s="14"/>
      <c r="F26" s="56"/>
      <c r="G26" s="31"/>
      <c r="H26" s="31"/>
      <c r="I26" s="31"/>
      <c r="J26" s="31"/>
      <c r="K26" s="31"/>
    </row>
    <row r="27" spans="1:11" s="9" customFormat="1" ht="30" customHeight="1">
      <c r="A27" s="50"/>
      <c r="B27" s="50"/>
      <c r="C27" s="30"/>
      <c r="D27" s="14"/>
      <c r="F27" s="35"/>
      <c r="G27" s="53"/>
      <c r="H27" s="53"/>
      <c r="I27" s="53"/>
      <c r="J27" s="53"/>
      <c r="K27" s="53"/>
    </row>
    <row r="28" spans="1:11" s="9" customFormat="1" ht="30" customHeight="1">
      <c r="A28" s="50"/>
      <c r="B28" s="50"/>
      <c r="C28" s="30"/>
      <c r="D28" s="14"/>
      <c r="F28" s="35"/>
      <c r="G28" s="53"/>
      <c r="H28" s="53"/>
      <c r="I28" s="53"/>
      <c r="J28" s="53"/>
      <c r="K28" s="53"/>
    </row>
    <row r="29" spans="1:11" s="9" customFormat="1" ht="30" customHeight="1">
      <c r="A29" s="29"/>
      <c r="B29" s="14"/>
      <c r="C29" s="30"/>
      <c r="D29" s="14"/>
      <c r="F29" s="35"/>
      <c r="G29" s="53"/>
      <c r="H29" s="53"/>
      <c r="I29" s="53"/>
      <c r="J29" s="53"/>
      <c r="K29" s="53"/>
    </row>
    <row r="30" spans="1:11">
      <c r="A30" s="12"/>
      <c r="C30" s="22"/>
      <c r="D30" s="81"/>
      <c r="E30" s="81"/>
      <c r="F30" s="58"/>
      <c r="G30" s="11"/>
      <c r="H30" s="14"/>
      <c r="I30" s="58"/>
      <c r="J30" s="58"/>
      <c r="K30" s="58"/>
    </row>
    <row r="31" spans="1:11">
      <c r="D31" s="81"/>
      <c r="E31" s="81"/>
      <c r="F31" s="58"/>
      <c r="G31" s="58"/>
      <c r="H31" s="58"/>
      <c r="I31" s="58"/>
      <c r="J31" s="58"/>
      <c r="K31" s="58"/>
    </row>
    <row r="32" spans="1:11">
      <c r="D32" s="81"/>
      <c r="E32" s="81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62" t="s">
        <v>37</v>
      </c>
      <c r="B1" s="62"/>
      <c r="C1" s="62"/>
      <c r="D1" s="62"/>
      <c r="E1" s="62"/>
      <c r="F1" s="62"/>
      <c r="G1" s="62"/>
      <c r="H1" s="62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5" t="s">
        <v>21</v>
      </c>
      <c r="H4" s="65"/>
    </row>
    <row r="5" spans="1:8" ht="24.95" customHeight="1">
      <c r="A5" s="63" t="s">
        <v>22</v>
      </c>
      <c r="B5" s="64"/>
      <c r="C5" s="63" t="s">
        <v>23</v>
      </c>
      <c r="D5" s="64"/>
      <c r="E5" s="63" t="s">
        <v>24</v>
      </c>
      <c r="F5" s="64"/>
      <c r="G5" s="63" t="s">
        <v>25</v>
      </c>
      <c r="H5" s="64"/>
    </row>
    <row r="6" spans="1:8" ht="24.95" customHeight="1">
      <c r="A6" s="69" t="s">
        <v>26</v>
      </c>
      <c r="B6" s="70"/>
      <c r="C6" s="69">
        <f>SUM(C7:D9)</f>
        <v>51</v>
      </c>
      <c r="D6" s="70"/>
      <c r="E6" s="82">
        <f>SUM(E7:F9)</f>
        <v>4892800</v>
      </c>
      <c r="F6" s="83"/>
      <c r="G6" s="77">
        <f>SUM(G7:H9)</f>
        <v>1</v>
      </c>
      <c r="H6" s="78"/>
    </row>
    <row r="7" spans="1:8" ht="24.95" customHeight="1">
      <c r="A7" s="67" t="s">
        <v>27</v>
      </c>
      <c r="B7" s="68"/>
      <c r="C7" s="63">
        <f>'사장(1분기)'!C7:F7+'개발본부장(1분기)'!C7:F7+'경영본부장(1분기)'!C7:F7</f>
        <v>9</v>
      </c>
      <c r="D7" s="64"/>
      <c r="E7" s="84">
        <f>'사장(1분기)'!C7:F7+'개발본부장(1분기)'!C7:F7+'경영본부장(1분기)'!C7:F7</f>
        <v>1174800</v>
      </c>
      <c r="F7" s="85"/>
      <c r="G7" s="79">
        <f>E7/$E$6</f>
        <v>0.24010791366906475</v>
      </c>
      <c r="H7" s="80"/>
    </row>
    <row r="8" spans="1:8" ht="24.95" customHeight="1">
      <c r="A8" s="75" t="s">
        <v>28</v>
      </c>
      <c r="B8" s="76"/>
      <c r="C8" s="63">
        <f>'사장(1분기)'!C8:F8+'개발본부장(1분기)'!C8:F8+'경영본부장(1분기)'!C8:F8</f>
        <v>38</v>
      </c>
      <c r="D8" s="64"/>
      <c r="E8" s="84">
        <f>'사장(1분기)'!C8:F8+'개발본부장(1분기)'!C8:F8+'경영본부장(1분기)'!C8:F8</f>
        <v>3518000</v>
      </c>
      <c r="F8" s="85"/>
      <c r="G8" s="79">
        <f>E8/$E$6</f>
        <v>0.71901569653368214</v>
      </c>
      <c r="H8" s="80"/>
    </row>
    <row r="9" spans="1:8" ht="24.95" customHeight="1">
      <c r="A9" s="67" t="s">
        <v>29</v>
      </c>
      <c r="B9" s="68"/>
      <c r="C9" s="63">
        <f>'사장(1분기)'!C9:F9+'개발본부장(1분기)'!C9:F9+'경영본부장(1분기)'!C9:F9</f>
        <v>4</v>
      </c>
      <c r="D9" s="64"/>
      <c r="E9" s="84">
        <f>'사장(1분기)'!C9:F9+'개발본부장(1분기)'!C9:F9+'경영본부장(1분기)'!C9:F9</f>
        <v>200000</v>
      </c>
      <c r="F9" s="85"/>
      <c r="G9" s="79">
        <f>E9/$E$6</f>
        <v>4.087638979725311E-2</v>
      </c>
      <c r="H9" s="80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사장(1분기)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2024-05-21T01:06:48Z</dcterms:modified>
</cp:coreProperties>
</file>